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75" windowWidth="24930" windowHeight="12255" tabRatio="830"/>
  </bookViews>
  <sheets>
    <sheet name="Analyse demandes traitées" sheetId="32" r:id="rId1"/>
    <sheet name="Répartition par sexe et CSP" sheetId="34" r:id="rId2"/>
    <sheet name="Répartition par sexe et âge" sheetId="36" r:id="rId3"/>
    <sheet name="Répart du nb par taille d'Entre" sheetId="37" r:id="rId4"/>
    <sheet name="Répart eng par taille d'Entre" sheetId="41" r:id="rId5"/>
    <sheet name="Coûts péda pris en charge" sheetId="38" r:id="rId6"/>
    <sheet name="Répart tps de travail" sheetId="39" r:id="rId7"/>
    <sheet name="Régionalisation" sheetId="40" r:id="rId8"/>
    <sheet name="Secteurs d'activités" sheetId="42" r:id="rId9"/>
  </sheets>
  <definedNames>
    <definedName name="_xlnm.Print_Titles" localSheetId="0">'Analyse demandes traitées'!#REF!</definedName>
  </definedNames>
  <calcPr calcId="145621"/>
</workbook>
</file>

<file path=xl/calcChain.xml><?xml version="1.0" encoding="utf-8"?>
<calcChain xmlns="http://schemas.openxmlformats.org/spreadsheetml/2006/main">
  <c r="G5" i="36" l="1"/>
  <c r="F5" i="36"/>
  <c r="E5" i="36"/>
  <c r="D5" i="36"/>
  <c r="C5" i="36"/>
  <c r="B5" i="36"/>
  <c r="F5" i="34"/>
  <c r="E5" i="34"/>
  <c r="D5" i="34"/>
  <c r="C5" i="34"/>
  <c r="B5" i="34"/>
  <c r="G5" i="34" l="1"/>
  <c r="G25" i="42" l="1"/>
  <c r="K3" i="41"/>
  <c r="D22" i="40"/>
  <c r="C22" i="40"/>
  <c r="B22" i="40"/>
  <c r="E6" i="39"/>
  <c r="D6" i="39"/>
  <c r="C6" i="39"/>
  <c r="B6" i="39"/>
  <c r="F5" i="39"/>
  <c r="F4" i="39"/>
  <c r="E5" i="38"/>
  <c r="D5" i="38"/>
  <c r="C5" i="38"/>
  <c r="B5" i="38"/>
  <c r="K3" i="37"/>
  <c r="H5" i="36"/>
  <c r="H4" i="36"/>
  <c r="H3" i="36"/>
  <c r="G4" i="34"/>
  <c r="F6" i="39" l="1"/>
  <c r="G3" i="34" l="1"/>
</calcChain>
</file>

<file path=xl/sharedStrings.xml><?xml version="1.0" encoding="utf-8"?>
<sst xmlns="http://schemas.openxmlformats.org/spreadsheetml/2006/main" count="158" uniqueCount="124">
  <si>
    <t>Demandes traitées au cours de l'exercice</t>
  </si>
  <si>
    <t>Nombre de stagiaires formés en année N</t>
  </si>
  <si>
    <t>Nombre de demandes enregistrées</t>
  </si>
  <si>
    <t>Nombre de demandes instruites et présentées en commission</t>
  </si>
  <si>
    <t>Nombre de demandes acceptées</t>
  </si>
  <si>
    <t>Classification des emplois</t>
  </si>
  <si>
    <t>Ouvriers</t>
  </si>
  <si>
    <t>Employés</t>
  </si>
  <si>
    <t xml:space="preserve">Agents de maîtrise techniciens et autres professions intermédiaires </t>
  </si>
  <si>
    <t>Ingénieurs et cadres</t>
  </si>
  <si>
    <t>Non répartis</t>
  </si>
  <si>
    <t>TOTAL</t>
  </si>
  <si>
    <t>Hommes</t>
  </si>
  <si>
    <t>Femmes</t>
  </si>
  <si>
    <t>moins de 25 ans</t>
  </si>
  <si>
    <t>de 25 à 34 ans</t>
  </si>
  <si>
    <t>de 35 à 44 ans</t>
  </si>
  <si>
    <t>de 45 à 50 ans</t>
  </si>
  <si>
    <t>51 ans et plus</t>
  </si>
  <si>
    <t>Classe de taille (nombre de salariés)</t>
  </si>
  <si>
    <t>de 20 à 49</t>
  </si>
  <si>
    <t>de 50 à 199</t>
  </si>
  <si>
    <t>de 500 à 1.999</t>
  </si>
  <si>
    <t>2.000 et plus</t>
  </si>
  <si>
    <t>Nombre</t>
  </si>
  <si>
    <t>Engagement total</t>
  </si>
  <si>
    <t>///</t>
  </si>
  <si>
    <t>Régions</t>
  </si>
  <si>
    <t>Bretagne</t>
  </si>
  <si>
    <t>Corse</t>
  </si>
  <si>
    <t>Pays de la Loire</t>
  </si>
  <si>
    <t>Guadeloupe</t>
  </si>
  <si>
    <t>Guyane</t>
  </si>
  <si>
    <t>Martinique</t>
  </si>
  <si>
    <t>Réunion</t>
  </si>
  <si>
    <t xml:space="preserve"> </t>
  </si>
  <si>
    <t>Nombre de congés pris en charge</t>
  </si>
  <si>
    <t>Total des heures prises en charge</t>
  </si>
  <si>
    <t xml:space="preserve">Prises en charge à 100 % </t>
  </si>
  <si>
    <t xml:space="preserve">Prises en charge partielle </t>
  </si>
  <si>
    <t>Auvergne et Rhône-Alpes</t>
  </si>
  <si>
    <t>Bourgogne et Franche Comté</t>
  </si>
  <si>
    <t>Île-de-France</t>
  </si>
  <si>
    <t>Provence-Alpes-Côte d'Azur</t>
  </si>
  <si>
    <t>Mayotte</t>
  </si>
  <si>
    <t>Secteurs d'activité</t>
  </si>
  <si>
    <t>SECTION A</t>
  </si>
  <si>
    <t>Agriculture, sylviculture et pêche</t>
  </si>
  <si>
    <t>SECTION B</t>
  </si>
  <si>
    <t>Industries extractives</t>
  </si>
  <si>
    <t>SECTION C</t>
  </si>
  <si>
    <t>Industries manufacturières</t>
  </si>
  <si>
    <t xml:space="preserve">SECTION D </t>
  </si>
  <si>
    <t>Production et distribution d'électricité, de gaz, de vapeur et d'air conditionné</t>
  </si>
  <si>
    <t>SECTION E</t>
  </si>
  <si>
    <t>Production et distribution d'eau; assainissement, gestion des déchets et dépollution</t>
  </si>
  <si>
    <t>SECTION F</t>
  </si>
  <si>
    <t>Construction</t>
  </si>
  <si>
    <t>SECTION G</t>
  </si>
  <si>
    <t>Commerce; réparation d'automobile et de motocycles</t>
  </si>
  <si>
    <t>SECTION H</t>
  </si>
  <si>
    <t>Transports et d'entreposage</t>
  </si>
  <si>
    <t>SECTION I</t>
  </si>
  <si>
    <t>Hébergement et de restauration</t>
  </si>
  <si>
    <t>SECTION J</t>
  </si>
  <si>
    <t>Information et de communication</t>
  </si>
  <si>
    <t>SECTION K</t>
  </si>
  <si>
    <t>Activités finanicères et d'assurance</t>
  </si>
  <si>
    <t>SECTION L</t>
  </si>
  <si>
    <t>Activités immobilières</t>
  </si>
  <si>
    <t>SECTION M</t>
  </si>
  <si>
    <t>Activités spécialisées, scientifiques et techniques</t>
  </si>
  <si>
    <t>SECTION N</t>
  </si>
  <si>
    <t>Activités de services administratifs et de soutien</t>
  </si>
  <si>
    <t>SECTION O</t>
  </si>
  <si>
    <t>Administration publique</t>
  </si>
  <si>
    <t xml:space="preserve">SECTION P </t>
  </si>
  <si>
    <t>Enseignement</t>
  </si>
  <si>
    <t>SECTION Q</t>
  </si>
  <si>
    <t>Santé humaine et action sociale</t>
  </si>
  <si>
    <t>SECTION R</t>
  </si>
  <si>
    <t>Arts, spectacles et activités récréatives</t>
  </si>
  <si>
    <t>SECTION S</t>
  </si>
  <si>
    <t>Autres activités de services</t>
  </si>
  <si>
    <t>SECTION T</t>
  </si>
  <si>
    <t>Activités des ménages en tant qu'employeurs, activités indifférenciées des ménages en tant que producteurs de biens et services pour usage propre</t>
  </si>
  <si>
    <t xml:space="preserve">SECTION U </t>
  </si>
  <si>
    <t>Activités extra-territoriales</t>
  </si>
  <si>
    <t>de 200 à 299</t>
  </si>
  <si>
    <t>de 300 à 499</t>
  </si>
  <si>
    <t>Classification par tranche d'âge</t>
  </si>
  <si>
    <t>BILANS DE COMPETENCES CDI</t>
  </si>
  <si>
    <t>BC CDI : REPARTITION DU NOMBRE SELON LE SEXE ET LA CSP</t>
  </si>
  <si>
    <t>BC CDI : REPARTITION DU NOMBRE SELON LE SEXE ET L'ÂGE</t>
  </si>
  <si>
    <t>BC CDI : REPARTITION DU NOMBRE SELON LA TAILLE DES ENTREPRISES</t>
  </si>
  <si>
    <t xml:space="preserve">BC CDI : REPARTITION DES COÛTS PEDAGOGIQUES SELON UNE PRISE EN CHARGE TOTALE ET PARTIELLE                     </t>
  </si>
  <si>
    <t xml:space="preserve">BC CDI : REPARTITION PENDANT LE TEMPS DE TRAVAIL ET HORS TEMPS DE TRAVAIL                                             </t>
  </si>
  <si>
    <t>Nombre de congés</t>
  </si>
  <si>
    <t>Nombre d'heures prises en charge</t>
  </si>
  <si>
    <t>Coûts pris en charge (en €uro)</t>
  </si>
  <si>
    <t>Pendant le temps de travail</t>
  </si>
  <si>
    <t>Hors temps de travail</t>
  </si>
  <si>
    <t>BC CDI : REGIONALISATION</t>
  </si>
  <si>
    <t>Nombre de BILANS DE COMPETENCES CDI</t>
  </si>
  <si>
    <t xml:space="preserve">Nombre d'heures- stagiaires BILANS DE COMPETENCES CDI </t>
  </si>
  <si>
    <t>BC CDI : REPARTITION DES ENGAGEMENTS CORRESPONDANTS SELON LA TAILLE DES ENTREPRISES</t>
  </si>
  <si>
    <t>Coûts pédagogiques pris en charge 
(en €uro)</t>
  </si>
  <si>
    <t>Coûts pédagogiques non pris en charge 
(en €uro)</t>
  </si>
  <si>
    <t>Coûts 
pédagogiques</t>
  </si>
  <si>
    <t>TOTAL pris en charge 
(en €uro)</t>
  </si>
  <si>
    <t>Coût des actions ayant fait l'objet d'une décision de prise en charge au cours de l'exercice 
(en €uros)</t>
  </si>
  <si>
    <t>Coûts annexes (rémunérations, frais de transports et d'hébergement)</t>
  </si>
  <si>
    <t>moins de 11</t>
  </si>
  <si>
    <t>de 11 à 19</t>
  </si>
  <si>
    <t>Codes NACE</t>
  </si>
  <si>
    <t>BC CDI : SECTEURS D'ACTIVITE DES BENEFICIAIRES DE FORMATION AU COURS DE L'ANNEE 2016</t>
  </si>
  <si>
    <t>Centre - Val de Loire</t>
  </si>
  <si>
    <r>
      <rPr>
        <b/>
        <sz val="10"/>
        <rFont val="Avenir"/>
        <family val="2"/>
      </rPr>
      <t>GRAND EST</t>
    </r>
    <r>
      <rPr>
        <sz val="10"/>
        <rFont val="Avenir"/>
        <family val="2"/>
      </rPr>
      <t xml:space="preserve"> : Alsace, Champagne-Ardenne et Lorraine </t>
    </r>
  </si>
  <si>
    <r>
      <rPr>
        <b/>
        <sz val="10"/>
        <rFont val="Avenir"/>
        <family val="2"/>
      </rPr>
      <t>NOUVELLE AQUITAINE</t>
    </r>
    <r>
      <rPr>
        <sz val="10"/>
        <rFont val="Avenir"/>
        <family val="2"/>
      </rPr>
      <t xml:space="preserve"> : Aquitaine, Limousin et Poitou-Charentes</t>
    </r>
  </si>
  <si>
    <r>
      <rPr>
        <b/>
        <sz val="10"/>
        <rFont val="Avenir"/>
        <family val="2"/>
      </rPr>
      <t>OCCITANIE</t>
    </r>
    <r>
      <rPr>
        <sz val="10"/>
        <rFont val="Avenir"/>
        <family val="2"/>
      </rPr>
      <t xml:space="preserve"> : Languedoc-Roussillon et Midi-Pyrénées</t>
    </r>
  </si>
  <si>
    <r>
      <rPr>
        <b/>
        <sz val="10"/>
        <rFont val="Avenir"/>
        <family val="2"/>
      </rPr>
      <t>HAUTS DE FRANCE</t>
    </r>
    <r>
      <rPr>
        <sz val="10"/>
        <rFont val="Avenir"/>
        <family val="2"/>
      </rPr>
      <t xml:space="preserve"> : Nord / Pas de Calais et Picardie</t>
    </r>
  </si>
  <si>
    <r>
      <rPr>
        <b/>
        <sz val="10"/>
        <rFont val="Avenir"/>
        <family val="2"/>
      </rPr>
      <t>NORMANDIE</t>
    </r>
    <r>
      <rPr>
        <sz val="10"/>
        <rFont val="Avenir"/>
        <family val="2"/>
      </rPr>
      <t xml:space="preserve"> : Basse-Normandie et Haute-Normandie</t>
    </r>
  </si>
  <si>
    <t>BC CDI : ANALYSE DES DEMANDES TRAITÉES ET GERÉES PAR OPACIF EN 2016</t>
  </si>
  <si>
    <r>
      <rPr>
        <b/>
        <u/>
        <sz val="9"/>
        <color theme="1"/>
        <rFont val="Avenir"/>
        <family val="2"/>
      </rPr>
      <t>N.B</t>
    </r>
    <r>
      <rPr>
        <sz val="9"/>
        <color theme="1"/>
        <rFont val="Avenir"/>
        <family val="2"/>
      </rPr>
      <t xml:space="preserve"> : Les données du Fongecif GUYANE n’étant pas disponibles à la date d’extraction, ces dernières n'ont pu être intégrées.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</si>
</sst>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(#,##0\);\-"/>
  </numFmts>
  <fonts count="15" x14ac:knownFonts="1">
    <font>
      <sz val="10"/>
      <color theme="1"/>
      <name val="Century Gothic"/>
      <family val="2"/>
    </font>
    <font>
      <sz val="10"/>
      <name val="Arial"/>
      <family val="2"/>
    </font>
    <font>
      <sz val="10"/>
      <name val="MS Sans Serif"/>
      <family val="2"/>
    </font>
    <font>
      <b/>
      <sz val="10"/>
      <name val="Avenir"/>
      <family val="2"/>
    </font>
    <font>
      <sz val="10"/>
      <name val="Avenir"/>
      <family val="2"/>
    </font>
    <font>
      <b/>
      <sz val="10"/>
      <color rgb="FF0070C0"/>
      <name val="Avenir"/>
      <family val="2"/>
    </font>
    <font>
      <sz val="10"/>
      <color indexed="8"/>
      <name val="Avenir"/>
      <family val="2"/>
    </font>
    <font>
      <b/>
      <sz val="10"/>
      <color indexed="8"/>
      <name val="Avenir"/>
      <family val="2"/>
    </font>
    <font>
      <b/>
      <sz val="10"/>
      <name val="Megi Sans"/>
    </font>
    <font>
      <b/>
      <sz val="10"/>
      <color rgb="FFFF0000"/>
      <name val="Avenir"/>
      <family val="2"/>
    </font>
    <font>
      <sz val="10"/>
      <color theme="2" tint="-0.749992370372631"/>
      <name val="Century Gothic"/>
      <family val="2"/>
    </font>
    <font>
      <sz val="11"/>
      <color indexed="8"/>
      <name val="Calibri"/>
      <family val="2"/>
      <scheme val="minor"/>
    </font>
    <font>
      <sz val="10"/>
      <name val="Avenir"/>
      <family val="2"/>
    </font>
    <font>
      <sz val="9"/>
      <color theme="1"/>
      <name val="Avenir"/>
      <family val="2"/>
    </font>
    <font>
      <b/>
      <u/>
      <sz val="9"/>
      <color theme="1"/>
      <name val="Avenir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6B00"/>
        <bgColor indexed="64"/>
      </patternFill>
    </fill>
  </fills>
  <borders count="55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</borders>
  <cellStyleXfs count="84">
    <xf numFmtId="0" fontId="0" fillId="0" borderId="0"/>
    <xf numFmtId="0" fontId="1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114">
    <xf numFmtId="0" fontId="0" fillId="0" borderId="0" xfId="0"/>
    <xf numFmtId="0" fontId="0" fillId="0" borderId="0" xfId="0" applyFont="1" applyAlignment="1">
      <alignment vertical="center" wrapText="1"/>
    </xf>
    <xf numFmtId="0" fontId="3" fillId="0" borderId="24" xfId="1" applyFont="1" applyFill="1" applyBorder="1" applyAlignment="1" applyProtection="1">
      <alignment horizontal="centerContinuous" vertical="center" wrapText="1"/>
    </xf>
    <xf numFmtId="0" fontId="3" fillId="0" borderId="3" xfId="1" applyFont="1" applyFill="1" applyBorder="1" applyAlignment="1" applyProtection="1">
      <alignment horizontal="centerContinuous" vertical="center" wrapText="1"/>
    </xf>
    <xf numFmtId="0" fontId="3" fillId="0" borderId="38" xfId="1" applyFont="1" applyFill="1" applyBorder="1" applyAlignment="1" applyProtection="1">
      <alignment horizontal="centerContinuous" vertical="center" wrapText="1"/>
    </xf>
    <xf numFmtId="0" fontId="4" fillId="0" borderId="26" xfId="1" applyFont="1" applyFill="1" applyBorder="1" applyAlignment="1" applyProtection="1">
      <alignment horizontal="center" vertical="center" wrapText="1"/>
    </xf>
    <xf numFmtId="0" fontId="4" fillId="0" borderId="34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12" xfId="1" applyFont="1" applyFill="1" applyBorder="1" applyAlignment="1" applyProtection="1">
      <alignment horizontal="center" vertical="center" wrapText="1"/>
    </xf>
    <xf numFmtId="0" fontId="4" fillId="0" borderId="13" xfId="1" applyFont="1" applyFill="1" applyBorder="1" applyAlignment="1" applyProtection="1">
      <alignment horizontal="center" vertical="center" wrapText="1"/>
    </xf>
    <xf numFmtId="0" fontId="4" fillId="0" borderId="31" xfId="1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 wrapText="1"/>
    </xf>
    <xf numFmtId="0" fontId="4" fillId="0" borderId="25" xfId="1" applyFont="1" applyFill="1" applyBorder="1" applyAlignment="1" applyProtection="1">
      <alignment horizontal="center" vertical="center" wrapText="1"/>
    </xf>
    <xf numFmtId="0" fontId="4" fillId="0" borderId="21" xfId="1" applyFont="1" applyFill="1" applyBorder="1" applyAlignment="1" applyProtection="1">
      <alignment horizontal="center" vertical="center" wrapText="1"/>
    </xf>
    <xf numFmtId="0" fontId="4" fillId="0" borderId="23" xfId="1" applyFont="1" applyFill="1" applyBorder="1" applyAlignment="1" applyProtection="1">
      <alignment horizontal="center" vertical="center" wrapText="1"/>
    </xf>
    <xf numFmtId="0" fontId="4" fillId="0" borderId="42" xfId="1" applyFont="1" applyFill="1" applyBorder="1" applyAlignment="1" applyProtection="1">
      <alignment horizontal="center" vertical="center" wrapText="1"/>
    </xf>
    <xf numFmtId="0" fontId="3" fillId="2" borderId="21" xfId="1" applyFont="1" applyFill="1" applyBorder="1" applyAlignment="1" applyProtection="1">
      <alignment horizontal="center" vertical="center" wrapText="1"/>
    </xf>
    <xf numFmtId="0" fontId="4" fillId="0" borderId="14" xfId="1" applyFont="1" applyFill="1" applyBorder="1" applyAlignment="1" applyProtection="1">
      <alignment horizontal="center" vertical="center" wrapText="1"/>
    </xf>
    <xf numFmtId="3" fontId="4" fillId="2" borderId="11" xfId="1" applyNumberFormat="1" applyFont="1" applyFill="1" applyBorder="1" applyAlignment="1" applyProtection="1">
      <alignment horizontal="center" vertical="center" wrapText="1"/>
    </xf>
    <xf numFmtId="0" fontId="4" fillId="0" borderId="41" xfId="1" applyFont="1" applyFill="1" applyBorder="1" applyAlignment="1" applyProtection="1">
      <alignment horizontal="center" vertical="center" wrapText="1"/>
    </xf>
    <xf numFmtId="0" fontId="3" fillId="2" borderId="20" xfId="1" applyFont="1" applyFill="1" applyBorder="1" applyAlignment="1" applyProtection="1">
      <alignment horizontal="center" vertical="center" wrapText="1"/>
    </xf>
    <xf numFmtId="0" fontId="4" fillId="0" borderId="48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/>
    </xf>
    <xf numFmtId="0" fontId="4" fillId="0" borderId="40" xfId="1" applyFont="1" applyFill="1" applyBorder="1" applyAlignment="1" applyProtection="1">
      <alignment horizontal="center" vertical="center" wrapText="1"/>
    </xf>
    <xf numFmtId="0" fontId="4" fillId="0" borderId="37" xfId="1" applyFont="1" applyFill="1" applyBorder="1" applyAlignment="1" applyProtection="1">
      <alignment horizontal="center" vertical="center" wrapText="1"/>
    </xf>
    <xf numFmtId="0" fontId="4" fillId="0" borderId="8" xfId="1" applyFont="1" applyFill="1" applyBorder="1" applyAlignment="1" applyProtection="1">
      <alignment horizontal="center" vertical="center" wrapText="1"/>
    </xf>
    <xf numFmtId="164" fontId="4" fillId="0" borderId="25" xfId="1" applyNumberFormat="1" applyFont="1" applyFill="1" applyBorder="1" applyAlignment="1" applyProtection="1">
      <alignment vertical="center" wrapText="1"/>
      <protection locked="0"/>
    </xf>
    <xf numFmtId="164" fontId="4" fillId="0" borderId="13" xfId="1" applyNumberFormat="1" applyFont="1" applyFill="1" applyBorder="1" applyAlignment="1" applyProtection="1">
      <alignment vertical="center" wrapText="1"/>
      <protection locked="0"/>
    </xf>
    <xf numFmtId="164" fontId="4" fillId="0" borderId="31" xfId="1" applyNumberFormat="1" applyFont="1" applyFill="1" applyBorder="1" applyAlignment="1" applyProtection="1">
      <alignment vertical="center" wrapText="1"/>
      <protection locked="0"/>
    </xf>
    <xf numFmtId="164" fontId="4" fillId="0" borderId="1" xfId="1" applyNumberFormat="1" applyFont="1" applyFill="1" applyBorder="1" applyAlignment="1" applyProtection="1">
      <alignment vertical="center" wrapText="1"/>
      <protection locked="0"/>
    </xf>
    <xf numFmtId="164" fontId="4" fillId="0" borderId="3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38" xfId="1" applyNumberFormat="1" applyFont="1" applyFill="1" applyBorder="1" applyAlignment="1" applyProtection="1">
      <alignment horizontal="right" vertical="center" wrapText="1"/>
      <protection locked="0"/>
    </xf>
    <xf numFmtId="164" fontId="5" fillId="2" borderId="40" xfId="1" applyNumberFormat="1" applyFont="1" applyFill="1" applyBorder="1" applyAlignment="1" applyProtection="1">
      <alignment horizontal="right" vertical="center" wrapText="1"/>
    </xf>
    <xf numFmtId="164" fontId="4" fillId="0" borderId="28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33" xfId="1" applyNumberFormat="1" applyFont="1" applyFill="1" applyBorder="1" applyAlignment="1" applyProtection="1">
      <alignment horizontal="right" vertical="center" wrapText="1"/>
      <protection locked="0"/>
    </xf>
    <xf numFmtId="164" fontId="5" fillId="2" borderId="36" xfId="1" applyNumberFormat="1" applyFont="1" applyFill="1" applyBorder="1" applyAlignment="1" applyProtection="1">
      <alignment horizontal="right" vertical="center" wrapText="1"/>
    </xf>
    <xf numFmtId="164" fontId="5" fillId="2" borderId="25" xfId="1" applyNumberFormat="1" applyFont="1" applyFill="1" applyBorder="1" applyAlignment="1" applyProtection="1">
      <alignment horizontal="right" vertical="center" wrapText="1"/>
    </xf>
    <xf numFmtId="164" fontId="5" fillId="2" borderId="13" xfId="1" applyNumberFormat="1" applyFont="1" applyFill="1" applyBorder="1" applyAlignment="1" applyProtection="1">
      <alignment horizontal="right" vertical="center" wrapText="1"/>
    </xf>
    <xf numFmtId="164" fontId="5" fillId="2" borderId="31" xfId="1" applyNumberFormat="1" applyFont="1" applyFill="1" applyBorder="1" applyAlignment="1" applyProtection="1">
      <alignment horizontal="right" vertical="center" wrapText="1"/>
    </xf>
    <xf numFmtId="164" fontId="5" fillId="2" borderId="1" xfId="1" applyNumberFormat="1" applyFont="1" applyFill="1" applyBorder="1" applyAlignment="1" applyProtection="1">
      <alignment horizontal="right" vertical="center" wrapText="1"/>
    </xf>
    <xf numFmtId="164" fontId="4" fillId="0" borderId="25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3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3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2" xfId="1" applyNumberFormat="1" applyFont="1" applyFill="1" applyBorder="1" applyAlignment="1" applyProtection="1">
      <alignment horizontal="right" vertical="center" wrapText="1"/>
      <protection locked="0"/>
    </xf>
    <xf numFmtId="164" fontId="5" fillId="2" borderId="12" xfId="1" applyNumberFormat="1" applyFont="1" applyFill="1" applyBorder="1" applyAlignment="1" applyProtection="1">
      <alignment horizontal="right" vertical="center" wrapText="1"/>
    </xf>
    <xf numFmtId="164" fontId="4" fillId="0" borderId="5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52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53" xfId="1" applyNumberFormat="1" applyFont="1" applyFill="1" applyBorder="1" applyAlignment="1" applyProtection="1">
      <alignment horizontal="right" vertical="center" wrapText="1"/>
      <protection locked="0"/>
    </xf>
    <xf numFmtId="164" fontId="5" fillId="2" borderId="43" xfId="1" applyNumberFormat="1" applyFont="1" applyFill="1" applyBorder="1" applyAlignment="1" applyProtection="1">
      <alignment horizontal="right" vertical="center" wrapText="1"/>
    </xf>
    <xf numFmtId="164" fontId="4" fillId="0" borderId="35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36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39" xfId="1" applyNumberFormat="1" applyFont="1" applyFill="1" applyBorder="1" applyAlignment="1" applyProtection="1">
      <alignment horizontal="right" vertical="center" wrapText="1"/>
      <protection locked="0"/>
    </xf>
    <xf numFmtId="164" fontId="5" fillId="2" borderId="14" xfId="1" applyNumberFormat="1" applyFont="1" applyFill="1" applyBorder="1" applyAlignment="1" applyProtection="1">
      <alignment horizontal="right" vertical="center" wrapText="1"/>
    </xf>
    <xf numFmtId="164" fontId="4" fillId="0" borderId="27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6" xfId="1" applyNumberFormat="1" applyFont="1" applyFill="1" applyBorder="1" applyAlignment="1" applyProtection="1">
      <alignment horizontal="right" vertical="center" wrapText="1"/>
      <protection locked="0"/>
    </xf>
    <xf numFmtId="164" fontId="5" fillId="2" borderId="35" xfId="1" applyNumberFormat="1" applyFont="1" applyFill="1" applyBorder="1" applyAlignment="1" applyProtection="1">
      <alignment horizontal="right" vertical="center" wrapText="1"/>
    </xf>
    <xf numFmtId="164" fontId="4" fillId="0" borderId="35" xfId="1" applyNumberFormat="1" applyFont="1" applyFill="1" applyBorder="1" applyAlignment="1" applyProtection="1">
      <alignment vertical="center" wrapText="1"/>
      <protection locked="0"/>
    </xf>
    <xf numFmtId="164" fontId="4" fillId="0" borderId="36" xfId="1" applyNumberFormat="1" applyFont="1" applyFill="1" applyBorder="1" applyAlignment="1" applyProtection="1">
      <alignment vertical="center" wrapText="1"/>
      <protection locked="0"/>
    </xf>
    <xf numFmtId="164" fontId="4" fillId="0" borderId="39" xfId="1" applyNumberFormat="1" applyFont="1" applyFill="1" applyBorder="1" applyAlignment="1" applyProtection="1">
      <alignment vertical="center" wrapText="1"/>
      <protection locked="0"/>
    </xf>
    <xf numFmtId="0" fontId="3" fillId="0" borderId="21" xfId="1" applyFont="1" applyFill="1" applyBorder="1" applyAlignment="1" applyProtection="1">
      <alignment horizontal="center" vertical="center" wrapText="1"/>
    </xf>
    <xf numFmtId="0" fontId="4" fillId="0" borderId="43" xfId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vertical="center" wrapText="1"/>
    </xf>
    <xf numFmtId="164" fontId="4" fillId="0" borderId="10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32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6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7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54" xfId="1" applyNumberFormat="1" applyFont="1" applyFill="1" applyBorder="1" applyAlignment="1" applyProtection="1">
      <alignment horizontal="right" vertical="center" wrapText="1"/>
      <protection locked="0"/>
    </xf>
    <xf numFmtId="164" fontId="5" fillId="2" borderId="39" xfId="1" applyNumberFormat="1" applyFont="1" applyFill="1" applyBorder="1" applyAlignment="1" applyProtection="1">
      <alignment horizontal="right" vertical="center" wrapText="1"/>
    </xf>
    <xf numFmtId="164" fontId="4" fillId="0" borderId="3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1" applyFont="1" applyFill="1" applyBorder="1" applyAlignment="1" applyProtection="1">
      <alignment horizontal="left" vertical="center" wrapText="1"/>
    </xf>
    <xf numFmtId="0" fontId="12" fillId="0" borderId="9" xfId="1" applyFont="1" applyFill="1" applyBorder="1" applyAlignment="1" applyProtection="1">
      <alignment horizontal="left" vertical="center" wrapText="1"/>
    </xf>
    <xf numFmtId="0" fontId="12" fillId="0" borderId="4" xfId="1" applyFont="1" applyFill="1" applyBorder="1" applyAlignment="1" applyProtection="1">
      <alignment horizontal="left" vertical="center" wrapText="1"/>
    </xf>
    <xf numFmtId="0" fontId="13" fillId="0" borderId="0" xfId="0" applyFont="1" applyAlignment="1">
      <alignment horizontal="left" vertical="center"/>
    </xf>
    <xf numFmtId="0" fontId="8" fillId="3" borderId="12" xfId="1" applyFont="1" applyFill="1" applyBorder="1" applyAlignment="1" applyProtection="1">
      <alignment horizontal="left" vertical="center" wrapText="1"/>
    </xf>
    <xf numFmtId="0" fontId="8" fillId="3" borderId="13" xfId="1" applyFont="1" applyFill="1" applyBorder="1" applyAlignment="1" applyProtection="1">
      <alignment horizontal="left" vertical="center" wrapText="1"/>
    </xf>
    <xf numFmtId="0" fontId="8" fillId="3" borderId="14" xfId="1" applyFont="1" applyFill="1" applyBorder="1" applyAlignment="1" applyProtection="1">
      <alignment horizontal="left" vertical="center" wrapText="1"/>
    </xf>
    <xf numFmtId="0" fontId="3" fillId="0" borderId="40" xfId="1" applyFont="1" applyFill="1" applyBorder="1" applyAlignment="1" applyProtection="1">
      <alignment horizontal="center" vertical="center" wrapText="1"/>
    </xf>
    <xf numFmtId="0" fontId="3" fillId="0" borderId="37" xfId="1" applyFont="1" applyFill="1" applyBorder="1" applyAlignment="1" applyProtection="1">
      <alignment horizontal="center" vertical="center" wrapText="1"/>
    </xf>
    <xf numFmtId="0" fontId="8" fillId="3" borderId="21" xfId="1" applyFont="1" applyFill="1" applyBorder="1" applyAlignment="1" applyProtection="1">
      <alignment horizontal="left" vertical="center" wrapText="1"/>
    </xf>
    <xf numFmtId="0" fontId="8" fillId="3" borderId="22" xfId="1" applyFont="1" applyFill="1" applyBorder="1" applyAlignment="1" applyProtection="1">
      <alignment horizontal="left" vertical="center" wrapText="1"/>
    </xf>
    <xf numFmtId="0" fontId="8" fillId="3" borderId="29" xfId="1" applyFont="1" applyFill="1" applyBorder="1" applyAlignment="1" applyProtection="1">
      <alignment horizontal="left" vertical="center" wrapText="1"/>
    </xf>
    <xf numFmtId="0" fontId="8" fillId="3" borderId="18" xfId="1" applyFont="1" applyFill="1" applyBorder="1" applyAlignment="1" applyProtection="1">
      <alignment horizontal="left" vertical="center" wrapText="1"/>
    </xf>
    <xf numFmtId="0" fontId="8" fillId="3" borderId="19" xfId="1" applyFont="1" applyFill="1" applyBorder="1" applyAlignment="1" applyProtection="1">
      <alignment horizontal="left" vertical="center" wrapText="1"/>
    </xf>
    <xf numFmtId="0" fontId="8" fillId="3" borderId="15" xfId="1" applyFont="1" applyFill="1" applyBorder="1" applyAlignment="1" applyProtection="1">
      <alignment horizontal="left" vertical="center" wrapText="1"/>
    </xf>
    <xf numFmtId="0" fontId="8" fillId="3" borderId="21" xfId="1" applyFont="1" applyFill="1" applyBorder="1" applyAlignment="1">
      <alignment horizontal="left" vertical="center" wrapText="1"/>
    </xf>
    <xf numFmtId="0" fontId="8" fillId="3" borderId="22" xfId="1" applyFont="1" applyFill="1" applyBorder="1" applyAlignment="1">
      <alignment horizontal="left" vertical="center" wrapText="1"/>
    </xf>
    <xf numFmtId="0" fontId="8" fillId="3" borderId="29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 applyProtection="1">
      <alignment horizontal="center" vertical="center" wrapText="1"/>
    </xf>
    <xf numFmtId="0" fontId="9" fillId="0" borderId="7" xfId="1" applyFont="1" applyFill="1" applyBorder="1" applyAlignment="1" applyProtection="1">
      <alignment horizontal="center" vertical="center" wrapText="1"/>
    </xf>
    <xf numFmtId="0" fontId="4" fillId="0" borderId="40" xfId="1" applyFont="1" applyFill="1" applyBorder="1" applyAlignment="1" applyProtection="1">
      <alignment horizontal="center" vertical="center" wrapText="1"/>
    </xf>
    <xf numFmtId="0" fontId="4" fillId="0" borderId="37" xfId="1" applyFont="1" applyFill="1" applyBorder="1" applyAlignment="1" applyProtection="1">
      <alignment horizontal="center" vertical="center" wrapText="1"/>
    </xf>
    <xf numFmtId="0" fontId="4" fillId="0" borderId="24" xfId="1" applyFont="1" applyFill="1" applyBorder="1" applyAlignment="1" applyProtection="1">
      <alignment horizontal="center" vertical="center" wrapText="1"/>
    </xf>
    <xf numFmtId="0" fontId="4" fillId="0" borderId="38" xfId="1" applyFont="1" applyFill="1" applyBorder="1" applyAlignment="1" applyProtection="1">
      <alignment horizontal="center" vertical="center" wrapText="1"/>
    </xf>
    <xf numFmtId="0" fontId="3" fillId="2" borderId="40" xfId="1" applyFont="1" applyFill="1" applyBorder="1" applyAlignment="1" applyProtection="1">
      <alignment horizontal="center" vertical="center" wrapText="1"/>
    </xf>
    <xf numFmtId="0" fontId="3" fillId="2" borderId="37" xfId="1" applyFont="1" applyFill="1" applyBorder="1" applyAlignment="1" applyProtection="1">
      <alignment horizontal="center" vertical="center" wrapText="1"/>
    </xf>
    <xf numFmtId="0" fontId="7" fillId="2" borderId="21" xfId="2" applyFont="1" applyFill="1" applyBorder="1" applyAlignment="1">
      <alignment horizontal="center" vertical="center" wrapText="1"/>
    </xf>
    <xf numFmtId="0" fontId="7" fillId="2" borderId="22" xfId="2" applyFont="1" applyFill="1" applyBorder="1" applyAlignment="1">
      <alignment horizontal="center" vertical="center" wrapText="1"/>
    </xf>
    <xf numFmtId="0" fontId="7" fillId="2" borderId="29" xfId="2" applyFont="1" applyFill="1" applyBorder="1" applyAlignment="1">
      <alignment horizontal="center" vertical="center" wrapText="1"/>
    </xf>
    <xf numFmtId="1" fontId="6" fillId="0" borderId="33" xfId="2" applyNumberFormat="1" applyFont="1" applyFill="1" applyBorder="1" applyAlignment="1">
      <alignment horizontal="left" vertical="center" wrapText="1"/>
    </xf>
    <xf numFmtId="1" fontId="6" fillId="0" borderId="46" xfId="2" applyNumberFormat="1" applyFont="1" applyFill="1" applyBorder="1" applyAlignment="1">
      <alignment horizontal="left" vertical="center" wrapText="1"/>
    </xf>
    <xf numFmtId="1" fontId="6" fillId="0" borderId="49" xfId="2" applyNumberFormat="1" applyFont="1" applyFill="1" applyBorder="1" applyAlignment="1">
      <alignment horizontal="left" vertical="center" wrapText="1"/>
    </xf>
    <xf numFmtId="0" fontId="6" fillId="0" borderId="41" xfId="2" applyFont="1" applyFill="1" applyBorder="1" applyAlignment="1">
      <alignment horizontal="center" vertical="center" wrapText="1"/>
    </xf>
    <xf numFmtId="0" fontId="6" fillId="0" borderId="47" xfId="2" applyFont="1" applyFill="1" applyBorder="1" applyAlignment="1">
      <alignment horizontal="center" vertical="center" wrapText="1"/>
    </xf>
    <xf numFmtId="0" fontId="6" fillId="0" borderId="50" xfId="2" applyFont="1" applyFill="1" applyBorder="1" applyAlignment="1">
      <alignment horizontal="center" vertical="center" wrapText="1"/>
    </xf>
    <xf numFmtId="0" fontId="4" fillId="0" borderId="31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29" xfId="0" applyFont="1" applyFill="1" applyBorder="1" applyAlignment="1" applyProtection="1">
      <alignment horizontal="center" vertical="center"/>
    </xf>
    <xf numFmtId="1" fontId="6" fillId="0" borderId="38" xfId="2" applyNumberFormat="1" applyFont="1" applyFill="1" applyBorder="1" applyAlignment="1">
      <alignment horizontal="left" vertical="center" wrapText="1"/>
    </xf>
    <xf numFmtId="1" fontId="6" fillId="0" borderId="45" xfId="2" applyNumberFormat="1" applyFont="1" applyFill="1" applyBorder="1" applyAlignment="1">
      <alignment horizontal="left" vertical="center" wrapText="1"/>
    </xf>
    <xf numFmtId="1" fontId="6" fillId="0" borderId="44" xfId="2" applyNumberFormat="1" applyFont="1" applyFill="1" applyBorder="1" applyAlignment="1">
      <alignment horizontal="left" vertical="center" wrapText="1"/>
    </xf>
  </cellXfs>
  <cellStyles count="84">
    <cellStyle name="Normal" xfId="0" builtinId="0"/>
    <cellStyle name="Normal 10" xfId="40"/>
    <cellStyle name="Normal 11" xfId="66"/>
    <cellStyle name="Normal 12" xfId="71"/>
    <cellStyle name="Normal 13" xfId="9"/>
    <cellStyle name="Normal 14" xfId="15"/>
    <cellStyle name="Normal 15" xfId="19"/>
    <cellStyle name="Normal 16" xfId="23"/>
    <cellStyle name="Normal 17" xfId="28"/>
    <cellStyle name="Normal 18" xfId="36"/>
    <cellStyle name="Normal 19" xfId="41"/>
    <cellStyle name="Normal 2" xfId="1"/>
    <cellStyle name="Normal 20" xfId="45"/>
    <cellStyle name="Normal 21" xfId="49"/>
    <cellStyle name="Normal 22" xfId="53"/>
    <cellStyle name="Normal 23" xfId="67"/>
    <cellStyle name="Normal 24" xfId="72"/>
    <cellStyle name="Normal 25" xfId="76"/>
    <cellStyle name="Normal 26" xfId="80"/>
    <cellStyle name="Normal 27" xfId="4"/>
    <cellStyle name="Normal 28" xfId="10"/>
    <cellStyle name="Normal 29" xfId="13"/>
    <cellStyle name="Normal 3" xfId="3"/>
    <cellStyle name="Normal 30" xfId="17"/>
    <cellStyle name="Normal 31" xfId="25"/>
    <cellStyle name="Normal 32" xfId="30"/>
    <cellStyle name="Normal 33" xfId="34"/>
    <cellStyle name="Normal 34" xfId="38"/>
    <cellStyle name="Normal 35" xfId="43"/>
    <cellStyle name="Normal 36" xfId="47"/>
    <cellStyle name="Normal 37" xfId="51"/>
    <cellStyle name="Normal 38" xfId="55"/>
    <cellStyle name="Normal 39" xfId="58"/>
    <cellStyle name="Normal 4" xfId="22"/>
    <cellStyle name="Normal 40" xfId="61"/>
    <cellStyle name="Normal 41" xfId="64"/>
    <cellStyle name="Normal 42" xfId="69"/>
    <cellStyle name="Normal 43" xfId="74"/>
    <cellStyle name="Normal 44" xfId="78"/>
    <cellStyle name="Normal 45" xfId="82"/>
    <cellStyle name="Normal 46" xfId="6"/>
    <cellStyle name="Normal 47" xfId="11"/>
    <cellStyle name="Normal 48" xfId="14"/>
    <cellStyle name="Normal 49" xfId="18"/>
    <cellStyle name="Normal 5" xfId="27"/>
    <cellStyle name="Normal 50" xfId="21"/>
    <cellStyle name="Normal 51" xfId="26"/>
    <cellStyle name="Normal 52" xfId="31"/>
    <cellStyle name="Normal 53" xfId="35"/>
    <cellStyle name="Normal 54" xfId="39"/>
    <cellStyle name="Normal 55" xfId="44"/>
    <cellStyle name="Normal 56" xfId="48"/>
    <cellStyle name="Normal 57" xfId="52"/>
    <cellStyle name="Normal 58" xfId="56"/>
    <cellStyle name="Normal 59" xfId="59"/>
    <cellStyle name="Normal 6" xfId="32"/>
    <cellStyle name="Normal 60" xfId="62"/>
    <cellStyle name="Normal 61" xfId="65"/>
    <cellStyle name="Normal 62" xfId="70"/>
    <cellStyle name="Normal 63" xfId="75"/>
    <cellStyle name="Normal 64" xfId="79"/>
    <cellStyle name="Normal 65" xfId="83"/>
    <cellStyle name="Normal 66" xfId="7"/>
    <cellStyle name="Normal 67" xfId="8"/>
    <cellStyle name="Normal 68" xfId="12"/>
    <cellStyle name="Normal 69" xfId="16"/>
    <cellStyle name="Normal 70" xfId="20"/>
    <cellStyle name="Normal 71" xfId="24"/>
    <cellStyle name="Normal 72" xfId="29"/>
    <cellStyle name="Normal 73" xfId="33"/>
    <cellStyle name="Normal 74" xfId="37"/>
    <cellStyle name="Normal 75" xfId="42"/>
    <cellStyle name="Normal 76" xfId="46"/>
    <cellStyle name="Normal 77" xfId="50"/>
    <cellStyle name="Normal 78" xfId="54"/>
    <cellStyle name="Normal 79" xfId="57"/>
    <cellStyle name="Normal 80" xfId="60"/>
    <cellStyle name="Normal 81" xfId="63"/>
    <cellStyle name="Normal 82" xfId="68"/>
    <cellStyle name="Normal 83" xfId="73"/>
    <cellStyle name="Normal 84" xfId="77"/>
    <cellStyle name="Normal 85" xfId="81"/>
    <cellStyle name="Normal 86" xfId="5"/>
    <cellStyle name="Normal_NAF rev. 2 libcourt 65 et 40" xfId="2"/>
  </cellStyles>
  <dxfs count="0"/>
  <tableStyles count="0" defaultTableStyle="TableStyleMedium2" defaultPivotStyle="PivotStyleLight16"/>
  <colors>
    <mruColors>
      <color rgb="FF361D00"/>
      <color rgb="FF215A00"/>
      <color rgb="FF0F4172"/>
      <color rgb="FFCC6B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E6"/>
  <sheetViews>
    <sheetView tabSelected="1" zoomScaleNormal="100" workbookViewId="0">
      <selection activeCell="B35" sqref="B35"/>
    </sheetView>
  </sheetViews>
  <sheetFormatPr baseColWidth="10" defaultRowHeight="13.5" x14ac:dyDescent="0.25"/>
  <cols>
    <col min="1" max="1" width="35.7109375" style="1" customWidth="1"/>
    <col min="2" max="11" width="15.7109375" style="1" customWidth="1"/>
    <col min="12" max="16384" width="11.42578125" style="1"/>
  </cols>
  <sheetData>
    <row r="1" spans="1:5" ht="30.75" customHeight="1" thickBot="1" x14ac:dyDescent="0.3">
      <c r="A1" s="77" t="s">
        <v>122</v>
      </c>
      <c r="B1" s="78"/>
      <c r="C1" s="78"/>
      <c r="D1" s="78"/>
      <c r="E1" s="79"/>
    </row>
    <row r="2" spans="1:5" x14ac:dyDescent="0.25">
      <c r="A2" s="80"/>
      <c r="B2" s="2" t="s">
        <v>0</v>
      </c>
      <c r="C2" s="3"/>
      <c r="D2" s="4"/>
      <c r="E2" s="80" t="s">
        <v>1</v>
      </c>
    </row>
    <row r="3" spans="1:5" ht="77.25" customHeight="1" thickBot="1" x14ac:dyDescent="0.3">
      <c r="A3" s="81"/>
      <c r="B3" s="5" t="s">
        <v>2</v>
      </c>
      <c r="C3" s="28" t="s">
        <v>3</v>
      </c>
      <c r="D3" s="6" t="s">
        <v>4</v>
      </c>
      <c r="E3" s="81"/>
    </row>
    <row r="4" spans="1:5" ht="14.25" thickBot="1" x14ac:dyDescent="0.3">
      <c r="A4" s="7" t="s">
        <v>91</v>
      </c>
      <c r="B4" s="29">
        <v>39300</v>
      </c>
      <c r="C4" s="30">
        <v>38599</v>
      </c>
      <c r="D4" s="31">
        <v>35820</v>
      </c>
      <c r="E4" s="32">
        <v>41936</v>
      </c>
    </row>
    <row r="6" spans="1:5" x14ac:dyDescent="0.25">
      <c r="A6" s="76" t="s">
        <v>123</v>
      </c>
    </row>
  </sheetData>
  <mergeCells count="3">
    <mergeCell ref="A1:E1"/>
    <mergeCell ref="A2:A3"/>
    <mergeCell ref="E2:E3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G7"/>
  <sheetViews>
    <sheetView zoomScaleNormal="100" workbookViewId="0">
      <selection activeCell="C5" sqref="C5:F5"/>
    </sheetView>
  </sheetViews>
  <sheetFormatPr baseColWidth="10" defaultRowHeight="13.5" x14ac:dyDescent="0.25"/>
  <cols>
    <col min="1" max="1" width="22.42578125" style="1" customWidth="1"/>
    <col min="2" max="11" width="15.7109375" style="1" customWidth="1"/>
    <col min="12" max="16384" width="11.42578125" style="1"/>
  </cols>
  <sheetData>
    <row r="1" spans="1:7" ht="14.25" customHeight="1" thickBot="1" x14ac:dyDescent="0.3">
      <c r="A1" s="82" t="s">
        <v>92</v>
      </c>
      <c r="B1" s="83"/>
      <c r="C1" s="83"/>
      <c r="D1" s="83"/>
      <c r="E1" s="83"/>
      <c r="F1" s="83"/>
      <c r="G1" s="84"/>
    </row>
    <row r="2" spans="1:7" ht="81.75" thickBot="1" x14ac:dyDescent="0.3">
      <c r="A2" s="7" t="s">
        <v>5</v>
      </c>
      <c r="B2" s="12" t="s">
        <v>6</v>
      </c>
      <c r="C2" s="9" t="s">
        <v>7</v>
      </c>
      <c r="D2" s="9" t="s">
        <v>8</v>
      </c>
      <c r="E2" s="9" t="s">
        <v>9</v>
      </c>
      <c r="F2" s="10" t="s">
        <v>10</v>
      </c>
      <c r="G2" s="11" t="s">
        <v>11</v>
      </c>
    </row>
    <row r="3" spans="1:7" x14ac:dyDescent="0.25">
      <c r="A3" s="26" t="s">
        <v>12</v>
      </c>
      <c r="B3" s="57">
        <v>2701</v>
      </c>
      <c r="C3" s="66">
        <v>4490</v>
      </c>
      <c r="D3" s="66">
        <v>1793</v>
      </c>
      <c r="E3" s="66">
        <v>2210</v>
      </c>
      <c r="F3" s="67">
        <v>165</v>
      </c>
      <c r="G3" s="59">
        <f>SUM(B3:F3)</f>
        <v>11359</v>
      </c>
    </row>
    <row r="4" spans="1:7" ht="14.25" thickBot="1" x14ac:dyDescent="0.3">
      <c r="A4" s="27" t="s">
        <v>13</v>
      </c>
      <c r="B4" s="36">
        <v>1277</v>
      </c>
      <c r="C4" s="37">
        <v>14699</v>
      </c>
      <c r="D4" s="37">
        <v>3970</v>
      </c>
      <c r="E4" s="37">
        <v>4175</v>
      </c>
      <c r="F4" s="38">
        <v>340</v>
      </c>
      <c r="G4" s="39">
        <f t="shared" ref="G4" si="0">SUM(B4:F4)</f>
        <v>24461</v>
      </c>
    </row>
    <row r="5" spans="1:7" ht="14.25" thickBot="1" x14ac:dyDescent="0.3">
      <c r="A5" s="11" t="s">
        <v>11</v>
      </c>
      <c r="B5" s="40">
        <f>SUM(B3:B4)</f>
        <v>3978</v>
      </c>
      <c r="C5" s="41">
        <f t="shared" ref="C5:F5" si="1">SUM(C3:C4)</f>
        <v>19189</v>
      </c>
      <c r="D5" s="41">
        <f t="shared" si="1"/>
        <v>5763</v>
      </c>
      <c r="E5" s="41">
        <f t="shared" si="1"/>
        <v>6385</v>
      </c>
      <c r="F5" s="42">
        <f t="shared" si="1"/>
        <v>505</v>
      </c>
      <c r="G5" s="43">
        <f>SUM(B5:F5)</f>
        <v>35820</v>
      </c>
    </row>
    <row r="7" spans="1:7" x14ac:dyDescent="0.25">
      <c r="A7" s="76" t="s">
        <v>123</v>
      </c>
    </row>
  </sheetData>
  <mergeCells count="1">
    <mergeCell ref="A1:G1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H7"/>
  <sheetViews>
    <sheetView zoomScaleNormal="100" workbookViewId="0">
      <selection activeCell="C5" sqref="C5:G5"/>
    </sheetView>
  </sheetViews>
  <sheetFormatPr baseColWidth="10" defaultRowHeight="13.5" x14ac:dyDescent="0.25"/>
  <cols>
    <col min="1" max="1" width="30.7109375" style="1" customWidth="1"/>
    <col min="2" max="11" width="15.7109375" style="1" customWidth="1"/>
    <col min="12" max="16384" width="11.42578125" style="1"/>
  </cols>
  <sheetData>
    <row r="1" spans="1:8" ht="14.25" customHeight="1" thickBot="1" x14ac:dyDescent="0.3">
      <c r="A1" s="82" t="s">
        <v>93</v>
      </c>
      <c r="B1" s="83"/>
      <c r="C1" s="83"/>
      <c r="D1" s="83"/>
      <c r="E1" s="83"/>
      <c r="F1" s="83"/>
      <c r="G1" s="83"/>
      <c r="H1" s="84"/>
    </row>
    <row r="2" spans="1:8" ht="14.25" thickBot="1" x14ac:dyDescent="0.3">
      <c r="A2" s="13" t="s">
        <v>90</v>
      </c>
      <c r="B2" s="8" t="s">
        <v>14</v>
      </c>
      <c r="C2" s="9" t="s">
        <v>15</v>
      </c>
      <c r="D2" s="9" t="s">
        <v>16</v>
      </c>
      <c r="E2" s="9" t="s">
        <v>17</v>
      </c>
      <c r="F2" s="9" t="s">
        <v>18</v>
      </c>
      <c r="G2" s="10" t="s">
        <v>10</v>
      </c>
      <c r="H2" s="11" t="s">
        <v>11</v>
      </c>
    </row>
    <row r="3" spans="1:8" ht="13.5" customHeight="1" x14ac:dyDescent="0.25">
      <c r="A3" s="14" t="s">
        <v>12</v>
      </c>
      <c r="B3" s="47">
        <v>89</v>
      </c>
      <c r="C3" s="33">
        <v>2938</v>
      </c>
      <c r="D3" s="33">
        <v>4970</v>
      </c>
      <c r="E3" s="33">
        <v>2160</v>
      </c>
      <c r="F3" s="33">
        <v>1147</v>
      </c>
      <c r="G3" s="34">
        <v>55</v>
      </c>
      <c r="H3" s="35">
        <f>SUM(B3:G3)</f>
        <v>11359</v>
      </c>
    </row>
    <row r="4" spans="1:8" ht="14.25" thickBot="1" x14ac:dyDescent="0.3">
      <c r="A4" s="19" t="s">
        <v>13</v>
      </c>
      <c r="B4" s="68">
        <v>188</v>
      </c>
      <c r="C4" s="69">
        <v>7058</v>
      </c>
      <c r="D4" s="69">
        <v>10510</v>
      </c>
      <c r="E4" s="69">
        <v>4345</v>
      </c>
      <c r="F4" s="69">
        <v>2263</v>
      </c>
      <c r="G4" s="70">
        <v>97</v>
      </c>
      <c r="H4" s="71">
        <f t="shared" ref="H4" si="0">SUM(B4:G4)</f>
        <v>24461</v>
      </c>
    </row>
    <row r="5" spans="1:8" ht="14.25" thickBot="1" x14ac:dyDescent="0.3">
      <c r="A5" s="16" t="s">
        <v>11</v>
      </c>
      <c r="B5" s="48">
        <f>SUM(B3:B4)</f>
        <v>277</v>
      </c>
      <c r="C5" s="41">
        <f t="shared" ref="C5:G5" si="1">SUM(C3:C4)</f>
        <v>9996</v>
      </c>
      <c r="D5" s="41">
        <f t="shared" si="1"/>
        <v>15480</v>
      </c>
      <c r="E5" s="41">
        <f t="shared" si="1"/>
        <v>6505</v>
      </c>
      <c r="F5" s="41">
        <f t="shared" si="1"/>
        <v>3410</v>
      </c>
      <c r="G5" s="42">
        <f t="shared" si="1"/>
        <v>152</v>
      </c>
      <c r="H5" s="43">
        <f>SUM(B5:G5)</f>
        <v>35820</v>
      </c>
    </row>
    <row r="7" spans="1:8" x14ac:dyDescent="0.25">
      <c r="A7" s="76" t="s">
        <v>123</v>
      </c>
    </row>
  </sheetData>
  <mergeCells count="1">
    <mergeCell ref="A1:H1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K5"/>
  <sheetViews>
    <sheetView zoomScaleNormal="100" workbookViewId="0">
      <selection activeCell="C3" sqref="C3"/>
    </sheetView>
  </sheetViews>
  <sheetFormatPr baseColWidth="10" defaultRowHeight="13.5" x14ac:dyDescent="0.25"/>
  <cols>
    <col min="1" max="1" width="22.7109375" style="1" customWidth="1"/>
    <col min="2" max="11" width="15.7109375" style="1" customWidth="1"/>
    <col min="12" max="16384" width="11.42578125" style="1"/>
  </cols>
  <sheetData>
    <row r="1" spans="1:11" ht="14.25" thickBot="1" x14ac:dyDescent="0.3">
      <c r="A1" s="85" t="s">
        <v>94</v>
      </c>
      <c r="B1" s="86"/>
      <c r="C1" s="86"/>
      <c r="D1" s="86"/>
      <c r="E1" s="86"/>
      <c r="F1" s="86"/>
      <c r="G1" s="86"/>
      <c r="H1" s="86"/>
      <c r="I1" s="86"/>
      <c r="J1" s="86"/>
      <c r="K1" s="87"/>
    </row>
    <row r="2" spans="1:11" ht="27.75" thickBot="1" x14ac:dyDescent="0.3">
      <c r="A2" s="7" t="s">
        <v>19</v>
      </c>
      <c r="B2" s="8" t="s">
        <v>112</v>
      </c>
      <c r="C2" s="9" t="s">
        <v>113</v>
      </c>
      <c r="D2" s="9" t="s">
        <v>20</v>
      </c>
      <c r="E2" s="9" t="s">
        <v>21</v>
      </c>
      <c r="F2" s="9" t="s">
        <v>88</v>
      </c>
      <c r="G2" s="9" t="s">
        <v>89</v>
      </c>
      <c r="H2" s="9" t="s">
        <v>22</v>
      </c>
      <c r="I2" s="9" t="s">
        <v>23</v>
      </c>
      <c r="J2" s="10" t="s">
        <v>10</v>
      </c>
      <c r="K2" s="11" t="s">
        <v>11</v>
      </c>
    </row>
    <row r="3" spans="1:11" ht="13.5" customHeight="1" thickBot="1" x14ac:dyDescent="0.3">
      <c r="A3" s="7" t="s">
        <v>24</v>
      </c>
      <c r="B3" s="49">
        <v>7877</v>
      </c>
      <c r="C3" s="50">
        <v>2757</v>
      </c>
      <c r="D3" s="50">
        <v>4671</v>
      </c>
      <c r="E3" s="50">
        <v>6830</v>
      </c>
      <c r="F3" s="50">
        <v>2562</v>
      </c>
      <c r="G3" s="50">
        <v>2229</v>
      </c>
      <c r="H3" s="50">
        <v>4691</v>
      </c>
      <c r="I3" s="50">
        <v>3604</v>
      </c>
      <c r="J3" s="51">
        <v>599</v>
      </c>
      <c r="K3" s="52">
        <f>SUM(B3:J3)</f>
        <v>35820</v>
      </c>
    </row>
    <row r="5" spans="1:11" x14ac:dyDescent="0.25">
      <c r="A5" s="76" t="s">
        <v>123</v>
      </c>
    </row>
  </sheetData>
  <mergeCells count="1">
    <mergeCell ref="A1:K1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K5"/>
  <sheetViews>
    <sheetView zoomScaleNormal="100" workbookViewId="0">
      <selection sqref="A1:XFD1"/>
    </sheetView>
  </sheetViews>
  <sheetFormatPr baseColWidth="10" defaultRowHeight="13.5" x14ac:dyDescent="0.25"/>
  <cols>
    <col min="1" max="1" width="22.7109375" style="1" customWidth="1"/>
    <col min="2" max="11" width="15.7109375" style="1" customWidth="1"/>
    <col min="12" max="16384" width="11.42578125" style="1"/>
  </cols>
  <sheetData>
    <row r="1" spans="1:11" ht="14.25" thickBot="1" x14ac:dyDescent="0.3">
      <c r="A1" s="85" t="s">
        <v>105</v>
      </c>
      <c r="B1" s="86"/>
      <c r="C1" s="86"/>
      <c r="D1" s="86"/>
      <c r="E1" s="86"/>
      <c r="F1" s="86"/>
      <c r="G1" s="86"/>
      <c r="H1" s="86"/>
      <c r="I1" s="86"/>
      <c r="J1" s="86"/>
      <c r="K1" s="87"/>
    </row>
    <row r="2" spans="1:11" ht="27.75" thickBot="1" x14ac:dyDescent="0.3">
      <c r="A2" s="7" t="s">
        <v>19</v>
      </c>
      <c r="B2" s="8" t="s">
        <v>112</v>
      </c>
      <c r="C2" s="9" t="s">
        <v>113</v>
      </c>
      <c r="D2" s="9" t="s">
        <v>20</v>
      </c>
      <c r="E2" s="9" t="s">
        <v>21</v>
      </c>
      <c r="F2" s="9" t="s">
        <v>88</v>
      </c>
      <c r="G2" s="9" t="s">
        <v>89</v>
      </c>
      <c r="H2" s="9" t="s">
        <v>22</v>
      </c>
      <c r="I2" s="9" t="s">
        <v>23</v>
      </c>
      <c r="J2" s="10" t="s">
        <v>10</v>
      </c>
      <c r="K2" s="11" t="s">
        <v>11</v>
      </c>
    </row>
    <row r="3" spans="1:11" ht="13.5" customHeight="1" thickBot="1" x14ac:dyDescent="0.3">
      <c r="A3" s="64" t="s">
        <v>25</v>
      </c>
      <c r="B3" s="44">
        <v>11478783.75</v>
      </c>
      <c r="C3" s="45">
        <v>4141620.16</v>
      </c>
      <c r="D3" s="45">
        <v>6991270.6900000004</v>
      </c>
      <c r="E3" s="45">
        <v>10594956.52</v>
      </c>
      <c r="F3" s="45">
        <v>4098326.2</v>
      </c>
      <c r="G3" s="45">
        <v>4253045.76</v>
      </c>
      <c r="H3" s="45">
        <v>8130342.7199999997</v>
      </c>
      <c r="I3" s="45">
        <v>6437606.6200000001</v>
      </c>
      <c r="J3" s="46">
        <v>1444736.16</v>
      </c>
      <c r="K3" s="43">
        <f>SUM(B3:J3)</f>
        <v>57570688.579999991</v>
      </c>
    </row>
    <row r="5" spans="1:11" x14ac:dyDescent="0.25">
      <c r="A5" s="76" t="s">
        <v>123</v>
      </c>
    </row>
  </sheetData>
  <mergeCells count="1">
    <mergeCell ref="A1:K1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E7"/>
  <sheetViews>
    <sheetView zoomScaleNormal="100" workbookViewId="0">
      <selection sqref="A1:XFD1"/>
    </sheetView>
  </sheetViews>
  <sheetFormatPr baseColWidth="10" defaultRowHeight="13.5" x14ac:dyDescent="0.25"/>
  <cols>
    <col min="1" max="1" width="35.7109375" style="1" customWidth="1"/>
    <col min="2" max="11" width="15.7109375" style="1" customWidth="1"/>
    <col min="12" max="16384" width="11.42578125" style="1"/>
  </cols>
  <sheetData>
    <row r="1" spans="1:5" ht="29.25" customHeight="1" thickBot="1" x14ac:dyDescent="0.3">
      <c r="A1" s="88" t="s">
        <v>95</v>
      </c>
      <c r="B1" s="89"/>
      <c r="C1" s="89"/>
      <c r="D1" s="89"/>
      <c r="E1" s="90"/>
    </row>
    <row r="2" spans="1:5" ht="68.25" thickBot="1" x14ac:dyDescent="0.3">
      <c r="A2" s="63" t="s">
        <v>35</v>
      </c>
      <c r="B2" s="7" t="s">
        <v>36</v>
      </c>
      <c r="C2" s="7" t="s">
        <v>37</v>
      </c>
      <c r="D2" s="12" t="s">
        <v>106</v>
      </c>
      <c r="E2" s="17" t="s">
        <v>107</v>
      </c>
    </row>
    <row r="3" spans="1:5" ht="13.5" customHeight="1" x14ac:dyDescent="0.25">
      <c r="A3" s="14" t="s">
        <v>38</v>
      </c>
      <c r="B3" s="53">
        <v>32554</v>
      </c>
      <c r="C3" s="53">
        <v>722536.6</v>
      </c>
      <c r="D3" s="57">
        <v>46586863.100000001</v>
      </c>
      <c r="E3" s="18" t="s">
        <v>26</v>
      </c>
    </row>
    <row r="4" spans="1:5" ht="14.25" thickBot="1" x14ac:dyDescent="0.3">
      <c r="A4" s="15" t="s">
        <v>39</v>
      </c>
      <c r="B4" s="54">
        <v>3266</v>
      </c>
      <c r="C4" s="54">
        <v>68163</v>
      </c>
      <c r="D4" s="36">
        <v>5636713.3399999999</v>
      </c>
      <c r="E4" s="58">
        <v>719946.14</v>
      </c>
    </row>
    <row r="5" spans="1:5" ht="14.25" thickBot="1" x14ac:dyDescent="0.3">
      <c r="A5" s="16" t="s">
        <v>11</v>
      </c>
      <c r="B5" s="43">
        <f>SUM(B3:B4)</f>
        <v>35820</v>
      </c>
      <c r="C5" s="43">
        <f>SUM(C3:C4)</f>
        <v>790699.6</v>
      </c>
      <c r="D5" s="40">
        <f>SUM(D3:D4)</f>
        <v>52223576.439999998</v>
      </c>
      <c r="E5" s="56">
        <f>SUM(E3:E4)</f>
        <v>719946.14</v>
      </c>
    </row>
    <row r="7" spans="1:5" x14ac:dyDescent="0.25">
      <c r="A7" s="76" t="s">
        <v>123</v>
      </c>
    </row>
  </sheetData>
  <mergeCells count="1">
    <mergeCell ref="A1:E1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F8"/>
  <sheetViews>
    <sheetView zoomScaleNormal="100" workbookViewId="0">
      <selection sqref="A1:XFD1"/>
    </sheetView>
  </sheetViews>
  <sheetFormatPr baseColWidth="10" defaultRowHeight="13.5" x14ac:dyDescent="0.25"/>
  <cols>
    <col min="1" max="1" width="22.7109375" style="1" customWidth="1"/>
    <col min="2" max="11" width="15.7109375" style="1" customWidth="1"/>
    <col min="12" max="16384" width="11.42578125" style="1"/>
  </cols>
  <sheetData>
    <row r="1" spans="1:6" ht="29.25" customHeight="1" thickBot="1" x14ac:dyDescent="0.3">
      <c r="A1" s="82" t="s">
        <v>96</v>
      </c>
      <c r="B1" s="83"/>
      <c r="C1" s="83"/>
      <c r="D1" s="83"/>
      <c r="E1" s="83"/>
      <c r="F1" s="84"/>
    </row>
    <row r="2" spans="1:6" x14ac:dyDescent="0.25">
      <c r="A2" s="91"/>
      <c r="B2" s="93" t="s">
        <v>97</v>
      </c>
      <c r="C2" s="93" t="s">
        <v>98</v>
      </c>
      <c r="D2" s="95" t="s">
        <v>99</v>
      </c>
      <c r="E2" s="96"/>
      <c r="F2" s="97" t="s">
        <v>109</v>
      </c>
    </row>
    <row r="3" spans="1:6" ht="75.95" customHeight="1" thickBot="1" x14ac:dyDescent="0.3">
      <c r="A3" s="92"/>
      <c r="B3" s="94"/>
      <c r="C3" s="94"/>
      <c r="D3" s="5" t="s">
        <v>108</v>
      </c>
      <c r="E3" s="6" t="s">
        <v>111</v>
      </c>
      <c r="F3" s="98"/>
    </row>
    <row r="4" spans="1:6" ht="29.45" customHeight="1" x14ac:dyDescent="0.25">
      <c r="A4" s="14" t="s">
        <v>100</v>
      </c>
      <c r="B4" s="53">
        <v>7915</v>
      </c>
      <c r="C4" s="53">
        <v>180880</v>
      </c>
      <c r="D4" s="57">
        <v>12141954.859999999</v>
      </c>
      <c r="E4" s="67">
        <v>4747467.7200000016</v>
      </c>
      <c r="F4" s="59">
        <f>SUM(D4:E4)</f>
        <v>16889422.580000002</v>
      </c>
    </row>
    <row r="5" spans="1:6" ht="29.45" customHeight="1" thickBot="1" x14ac:dyDescent="0.3">
      <c r="A5" s="19" t="s">
        <v>101</v>
      </c>
      <c r="B5" s="55">
        <v>27905</v>
      </c>
      <c r="C5" s="55">
        <v>609819.6</v>
      </c>
      <c r="D5" s="72">
        <v>40654411.519999996</v>
      </c>
      <c r="E5" s="70">
        <v>26854.879999999997</v>
      </c>
      <c r="F5" s="71">
        <f>SUM(D5:E5)</f>
        <v>40681266.399999999</v>
      </c>
    </row>
    <row r="6" spans="1:6" ht="14.25" thickBot="1" x14ac:dyDescent="0.3">
      <c r="A6" s="20" t="s">
        <v>11</v>
      </c>
      <c r="B6" s="43">
        <f t="shared" ref="B6:E6" si="0">SUM(B4:B5)</f>
        <v>35820</v>
      </c>
      <c r="C6" s="43">
        <f t="shared" si="0"/>
        <v>790699.6</v>
      </c>
      <c r="D6" s="40">
        <f t="shared" si="0"/>
        <v>52796366.379999995</v>
      </c>
      <c r="E6" s="42">
        <f t="shared" si="0"/>
        <v>4774322.6000000015</v>
      </c>
      <c r="F6" s="43">
        <f>SUM(F4:F5)</f>
        <v>57570688.980000004</v>
      </c>
    </row>
    <row r="8" spans="1:6" x14ac:dyDescent="0.25">
      <c r="A8" s="76" t="s">
        <v>123</v>
      </c>
    </row>
  </sheetData>
  <mergeCells count="6">
    <mergeCell ref="A1:F1"/>
    <mergeCell ref="A2:A3"/>
    <mergeCell ref="B2:B3"/>
    <mergeCell ref="C2:C3"/>
    <mergeCell ref="D2:E2"/>
    <mergeCell ref="F2:F3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D24"/>
  <sheetViews>
    <sheetView zoomScaleNormal="100" workbookViewId="0">
      <selection activeCell="I3" sqref="I3"/>
    </sheetView>
  </sheetViews>
  <sheetFormatPr baseColWidth="10" defaultRowHeight="13.5" x14ac:dyDescent="0.25"/>
  <cols>
    <col min="1" max="1" width="61.7109375" style="1" customWidth="1"/>
    <col min="2" max="11" width="15.7109375" style="1" customWidth="1"/>
    <col min="12" max="16384" width="11.42578125" style="1"/>
  </cols>
  <sheetData>
    <row r="1" spans="1:4" ht="14.25" customHeight="1" thickBot="1" x14ac:dyDescent="0.3">
      <c r="A1" s="82" t="s">
        <v>102</v>
      </c>
      <c r="B1" s="83"/>
      <c r="C1" s="83"/>
      <c r="D1" s="84"/>
    </row>
    <row r="2" spans="1:4" ht="90" customHeight="1" thickBot="1" x14ac:dyDescent="0.3">
      <c r="A2" s="13" t="s">
        <v>27</v>
      </c>
      <c r="B2" s="7" t="s">
        <v>103</v>
      </c>
      <c r="C2" s="7" t="s">
        <v>110</v>
      </c>
      <c r="D2" s="7" t="s">
        <v>104</v>
      </c>
    </row>
    <row r="3" spans="1:4" x14ac:dyDescent="0.25">
      <c r="A3" s="74" t="s">
        <v>117</v>
      </c>
      <c r="B3" s="60">
        <v>2718</v>
      </c>
      <c r="C3" s="60">
        <v>3930046.3369230768</v>
      </c>
      <c r="D3" s="60">
        <v>59215.43076923077</v>
      </c>
    </row>
    <row r="4" spans="1:4" x14ac:dyDescent="0.25">
      <c r="A4" s="75" t="s">
        <v>118</v>
      </c>
      <c r="B4" s="61">
        <v>2607</v>
      </c>
      <c r="C4" s="61">
        <v>3887084.7553846152</v>
      </c>
      <c r="D4" s="61">
        <v>57842.686153846153</v>
      </c>
    </row>
    <row r="5" spans="1:4" x14ac:dyDescent="0.25">
      <c r="A5" s="73" t="s">
        <v>40</v>
      </c>
      <c r="B5" s="61">
        <v>4818</v>
      </c>
      <c r="C5" s="61">
        <v>7430104.3715384612</v>
      </c>
      <c r="D5" s="61">
        <v>111197.66461538461</v>
      </c>
    </row>
    <row r="6" spans="1:4" x14ac:dyDescent="0.25">
      <c r="A6" s="73" t="s">
        <v>41</v>
      </c>
      <c r="B6" s="61">
        <v>1623</v>
      </c>
      <c r="C6" s="61">
        <v>2376767.16</v>
      </c>
      <c r="D6" s="61">
        <v>30896.32</v>
      </c>
    </row>
    <row r="7" spans="1:4" x14ac:dyDescent="0.25">
      <c r="A7" s="75" t="s">
        <v>119</v>
      </c>
      <c r="B7" s="61">
        <v>2944</v>
      </c>
      <c r="C7" s="61">
        <v>4600046.6907692309</v>
      </c>
      <c r="D7" s="61">
        <v>65692.372307692305</v>
      </c>
    </row>
    <row r="8" spans="1:4" x14ac:dyDescent="0.25">
      <c r="A8" s="75" t="s">
        <v>120</v>
      </c>
      <c r="B8" s="61">
        <v>2972</v>
      </c>
      <c r="C8" s="61">
        <v>5546976.8799999999</v>
      </c>
      <c r="D8" s="61">
        <v>60680</v>
      </c>
    </row>
    <row r="9" spans="1:4" x14ac:dyDescent="0.25">
      <c r="A9" s="75" t="s">
        <v>121</v>
      </c>
      <c r="B9" s="61">
        <v>1978</v>
      </c>
      <c r="C9" s="61">
        <v>3036379</v>
      </c>
      <c r="D9" s="61">
        <v>44541</v>
      </c>
    </row>
    <row r="10" spans="1:4" x14ac:dyDescent="0.25">
      <c r="A10" s="73" t="s">
        <v>28</v>
      </c>
      <c r="B10" s="61">
        <v>2600</v>
      </c>
      <c r="C10" s="61">
        <v>3800603.6853846153</v>
      </c>
      <c r="D10" s="61">
        <v>57319.686153846153</v>
      </c>
    </row>
    <row r="11" spans="1:4" x14ac:dyDescent="0.25">
      <c r="A11" s="73" t="s">
        <v>116</v>
      </c>
      <c r="B11" s="61">
        <v>1203</v>
      </c>
      <c r="C11" s="61">
        <v>1917456.6153846155</v>
      </c>
      <c r="D11" s="61">
        <v>28610.606153846154</v>
      </c>
    </row>
    <row r="12" spans="1:4" x14ac:dyDescent="0.25">
      <c r="A12" s="73" t="s">
        <v>29</v>
      </c>
      <c r="B12" s="61">
        <v>95</v>
      </c>
      <c r="C12" s="61">
        <v>116566</v>
      </c>
      <c r="D12" s="61">
        <v>2248</v>
      </c>
    </row>
    <row r="13" spans="1:4" x14ac:dyDescent="0.25">
      <c r="A13" s="73" t="s">
        <v>42</v>
      </c>
      <c r="B13" s="61">
        <v>6733</v>
      </c>
      <c r="C13" s="61">
        <v>12892605.953076923</v>
      </c>
      <c r="D13" s="61">
        <v>153220.08923076923</v>
      </c>
    </row>
    <row r="14" spans="1:4" x14ac:dyDescent="0.25">
      <c r="A14" s="73" t="s">
        <v>30</v>
      </c>
      <c r="B14" s="61">
        <v>2372</v>
      </c>
      <c r="C14" s="61">
        <v>3190875.4853846156</v>
      </c>
      <c r="D14" s="61">
        <v>46558.686153846153</v>
      </c>
    </row>
    <row r="15" spans="1:4" x14ac:dyDescent="0.25">
      <c r="A15" s="73" t="s">
        <v>43</v>
      </c>
      <c r="B15" s="61">
        <v>2711</v>
      </c>
      <c r="C15" s="61">
        <v>4171563.22</v>
      </c>
      <c r="D15" s="61">
        <v>61817</v>
      </c>
    </row>
    <row r="16" spans="1:4" x14ac:dyDescent="0.25">
      <c r="A16" s="73" t="s">
        <v>31</v>
      </c>
      <c r="B16" s="61">
        <v>130</v>
      </c>
      <c r="C16" s="61">
        <v>211888</v>
      </c>
      <c r="D16" s="61">
        <v>3144</v>
      </c>
    </row>
    <row r="17" spans="1:4" x14ac:dyDescent="0.25">
      <c r="A17" s="73" t="s">
        <v>32</v>
      </c>
      <c r="B17" s="61">
        <v>3</v>
      </c>
      <c r="C17" s="61">
        <v>6190</v>
      </c>
      <c r="D17" s="61">
        <v>72</v>
      </c>
    </row>
    <row r="18" spans="1:4" x14ac:dyDescent="0.25">
      <c r="A18" s="73" t="s">
        <v>33</v>
      </c>
      <c r="B18" s="61">
        <v>110</v>
      </c>
      <c r="C18" s="61">
        <v>143200</v>
      </c>
      <c r="D18" s="61">
        <v>2628</v>
      </c>
    </row>
    <row r="19" spans="1:4" x14ac:dyDescent="0.25">
      <c r="A19" s="73" t="s">
        <v>44</v>
      </c>
      <c r="B19" s="61">
        <v>0</v>
      </c>
      <c r="C19" s="61">
        <v>0</v>
      </c>
      <c r="D19" s="61">
        <v>0</v>
      </c>
    </row>
    <row r="20" spans="1:4" x14ac:dyDescent="0.25">
      <c r="A20" s="73" t="s">
        <v>34</v>
      </c>
      <c r="B20" s="61">
        <v>197</v>
      </c>
      <c r="C20" s="61">
        <v>298315</v>
      </c>
      <c r="D20" s="61">
        <v>4828</v>
      </c>
    </row>
    <row r="21" spans="1:4" ht="14.25" thickBot="1" x14ac:dyDescent="0.3">
      <c r="A21" s="73" t="s">
        <v>10</v>
      </c>
      <c r="B21" s="61">
        <v>6</v>
      </c>
      <c r="C21" s="61">
        <v>14019.426153846154</v>
      </c>
      <c r="D21" s="61">
        <v>188.05846153846153</v>
      </c>
    </row>
    <row r="22" spans="1:4" ht="14.25" thickBot="1" x14ac:dyDescent="0.3">
      <c r="A22" s="16" t="s">
        <v>11</v>
      </c>
      <c r="B22" s="43">
        <f>SUM(B3:B21)</f>
        <v>35820</v>
      </c>
      <c r="C22" s="43">
        <f>SUM(C3:C21)</f>
        <v>57570688.579999991</v>
      </c>
      <c r="D22" s="43">
        <f>SUM(D3:D21)</f>
        <v>790699.60000000009</v>
      </c>
    </row>
    <row r="24" spans="1:4" x14ac:dyDescent="0.25">
      <c r="A24" s="76" t="s">
        <v>123</v>
      </c>
    </row>
  </sheetData>
  <mergeCells count="1">
    <mergeCell ref="A1:D1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J27"/>
  <sheetViews>
    <sheetView zoomScaleNormal="100" workbookViewId="0">
      <selection activeCell="J3" sqref="J3"/>
    </sheetView>
  </sheetViews>
  <sheetFormatPr baseColWidth="10" defaultRowHeight="13.5" x14ac:dyDescent="0.25"/>
  <cols>
    <col min="1" max="1" width="15.7109375" style="1" customWidth="1"/>
    <col min="2" max="6" width="26.7109375" style="1" customWidth="1"/>
    <col min="7" max="12" width="15.7109375" style="1" customWidth="1"/>
    <col min="13" max="16384" width="11.42578125" style="1"/>
  </cols>
  <sheetData>
    <row r="1" spans="1:10" ht="14.25" customHeight="1" thickBot="1" x14ac:dyDescent="0.3">
      <c r="A1" s="82" t="s">
        <v>115</v>
      </c>
      <c r="B1" s="83"/>
      <c r="C1" s="83"/>
      <c r="D1" s="83"/>
      <c r="E1" s="83"/>
      <c r="F1" s="83"/>
      <c r="G1" s="84"/>
    </row>
    <row r="2" spans="1:10" ht="54.75" thickBot="1" x14ac:dyDescent="0.3">
      <c r="A2" s="21" t="s">
        <v>114</v>
      </c>
      <c r="B2" s="108" t="s">
        <v>45</v>
      </c>
      <c r="C2" s="109"/>
      <c r="D2" s="109"/>
      <c r="E2" s="109"/>
      <c r="F2" s="110"/>
      <c r="G2" s="22" t="s">
        <v>103</v>
      </c>
    </row>
    <row r="3" spans="1:10" ht="30" customHeight="1" x14ac:dyDescent="0.25">
      <c r="A3" s="23" t="s">
        <v>46</v>
      </c>
      <c r="B3" s="111" t="s">
        <v>47</v>
      </c>
      <c r="C3" s="112"/>
      <c r="D3" s="112"/>
      <c r="E3" s="112"/>
      <c r="F3" s="113"/>
      <c r="G3" s="60">
        <v>764</v>
      </c>
    </row>
    <row r="4" spans="1:10" ht="30" customHeight="1" x14ac:dyDescent="0.25">
      <c r="A4" s="24" t="s">
        <v>48</v>
      </c>
      <c r="B4" s="102" t="s">
        <v>49</v>
      </c>
      <c r="C4" s="103"/>
      <c r="D4" s="103"/>
      <c r="E4" s="103"/>
      <c r="F4" s="104"/>
      <c r="G4" s="61">
        <v>141</v>
      </c>
    </row>
    <row r="5" spans="1:10" ht="30" customHeight="1" x14ac:dyDescent="0.25">
      <c r="A5" s="24" t="s">
        <v>50</v>
      </c>
      <c r="B5" s="102" t="s">
        <v>51</v>
      </c>
      <c r="C5" s="103"/>
      <c r="D5" s="103"/>
      <c r="E5" s="103"/>
      <c r="F5" s="104"/>
      <c r="G5" s="61">
        <v>4678</v>
      </c>
    </row>
    <row r="6" spans="1:10" ht="30" customHeight="1" x14ac:dyDescent="0.25">
      <c r="A6" s="24" t="s">
        <v>52</v>
      </c>
      <c r="B6" s="102" t="s">
        <v>53</v>
      </c>
      <c r="C6" s="103"/>
      <c r="D6" s="103"/>
      <c r="E6" s="103"/>
      <c r="F6" s="104"/>
      <c r="G6" s="61">
        <v>135</v>
      </c>
    </row>
    <row r="7" spans="1:10" ht="30" customHeight="1" x14ac:dyDescent="0.25">
      <c r="A7" s="24" t="s">
        <v>54</v>
      </c>
      <c r="B7" s="102" t="s">
        <v>55</v>
      </c>
      <c r="C7" s="103"/>
      <c r="D7" s="103"/>
      <c r="E7" s="103"/>
      <c r="F7" s="104"/>
      <c r="G7" s="61">
        <v>197</v>
      </c>
    </row>
    <row r="8" spans="1:10" ht="30" customHeight="1" x14ac:dyDescent="0.25">
      <c r="A8" s="24" t="s">
        <v>56</v>
      </c>
      <c r="B8" s="102" t="s">
        <v>57</v>
      </c>
      <c r="C8" s="103"/>
      <c r="D8" s="103"/>
      <c r="E8" s="103"/>
      <c r="F8" s="104"/>
      <c r="G8" s="61">
        <v>1847</v>
      </c>
    </row>
    <row r="9" spans="1:10" ht="30" customHeight="1" x14ac:dyDescent="0.25">
      <c r="A9" s="24" t="s">
        <v>58</v>
      </c>
      <c r="B9" s="102" t="s">
        <v>59</v>
      </c>
      <c r="C9" s="103"/>
      <c r="D9" s="103"/>
      <c r="E9" s="103"/>
      <c r="F9" s="104"/>
      <c r="G9" s="61">
        <v>6967</v>
      </c>
    </row>
    <row r="10" spans="1:10" ht="30" customHeight="1" x14ac:dyDescent="0.25">
      <c r="A10" s="24" t="s">
        <v>60</v>
      </c>
      <c r="B10" s="102" t="s">
        <v>61</v>
      </c>
      <c r="C10" s="103"/>
      <c r="D10" s="103"/>
      <c r="E10" s="103"/>
      <c r="F10" s="104"/>
      <c r="G10" s="61">
        <v>1732</v>
      </c>
    </row>
    <row r="11" spans="1:10" ht="30" customHeight="1" x14ac:dyDescent="0.25">
      <c r="A11" s="24" t="s">
        <v>62</v>
      </c>
      <c r="B11" s="102" t="s">
        <v>63</v>
      </c>
      <c r="C11" s="103"/>
      <c r="D11" s="103"/>
      <c r="E11" s="103"/>
      <c r="F11" s="104"/>
      <c r="G11" s="61">
        <v>1545</v>
      </c>
      <c r="J11" s="65"/>
    </row>
    <row r="12" spans="1:10" ht="30" customHeight="1" x14ac:dyDescent="0.25">
      <c r="A12" s="24" t="s">
        <v>64</v>
      </c>
      <c r="B12" s="102" t="s">
        <v>65</v>
      </c>
      <c r="C12" s="103"/>
      <c r="D12" s="103"/>
      <c r="E12" s="103"/>
      <c r="F12" s="104"/>
      <c r="G12" s="61">
        <v>1538</v>
      </c>
    </row>
    <row r="13" spans="1:10" ht="30" customHeight="1" x14ac:dyDescent="0.25">
      <c r="A13" s="24" t="s">
        <v>66</v>
      </c>
      <c r="B13" s="102" t="s">
        <v>67</v>
      </c>
      <c r="C13" s="103"/>
      <c r="D13" s="103"/>
      <c r="E13" s="103"/>
      <c r="F13" s="104"/>
      <c r="G13" s="61">
        <v>2087</v>
      </c>
    </row>
    <row r="14" spans="1:10" ht="30" customHeight="1" x14ac:dyDescent="0.25">
      <c r="A14" s="24" t="s">
        <v>68</v>
      </c>
      <c r="B14" s="102" t="s">
        <v>69</v>
      </c>
      <c r="C14" s="103"/>
      <c r="D14" s="103"/>
      <c r="E14" s="103"/>
      <c r="F14" s="104"/>
      <c r="G14" s="61">
        <v>540</v>
      </c>
    </row>
    <row r="15" spans="1:10" ht="30" customHeight="1" x14ac:dyDescent="0.25">
      <c r="A15" s="25" t="s">
        <v>70</v>
      </c>
      <c r="B15" s="102" t="s">
        <v>71</v>
      </c>
      <c r="C15" s="103"/>
      <c r="D15" s="103"/>
      <c r="E15" s="103"/>
      <c r="F15" s="104"/>
      <c r="G15" s="61">
        <v>2502</v>
      </c>
    </row>
    <row r="16" spans="1:10" ht="30" customHeight="1" x14ac:dyDescent="0.25">
      <c r="A16" s="24" t="s">
        <v>72</v>
      </c>
      <c r="B16" s="102" t="s">
        <v>73</v>
      </c>
      <c r="C16" s="103"/>
      <c r="D16" s="103"/>
      <c r="E16" s="103"/>
      <c r="F16" s="104"/>
      <c r="G16" s="61">
        <v>2816</v>
      </c>
    </row>
    <row r="17" spans="1:7" ht="30" customHeight="1" x14ac:dyDescent="0.25">
      <c r="A17" s="24" t="s">
        <v>74</v>
      </c>
      <c r="B17" s="102" t="s">
        <v>75</v>
      </c>
      <c r="C17" s="103"/>
      <c r="D17" s="103"/>
      <c r="E17" s="103"/>
      <c r="F17" s="104"/>
      <c r="G17" s="61">
        <v>168</v>
      </c>
    </row>
    <row r="18" spans="1:7" ht="30" customHeight="1" x14ac:dyDescent="0.25">
      <c r="A18" s="24" t="s">
        <v>76</v>
      </c>
      <c r="B18" s="102" t="s">
        <v>77</v>
      </c>
      <c r="C18" s="103"/>
      <c r="D18" s="103"/>
      <c r="E18" s="103"/>
      <c r="F18" s="104"/>
      <c r="G18" s="61">
        <v>613</v>
      </c>
    </row>
    <row r="19" spans="1:7" ht="30" customHeight="1" x14ac:dyDescent="0.25">
      <c r="A19" s="24" t="s">
        <v>78</v>
      </c>
      <c r="B19" s="102" t="s">
        <v>79</v>
      </c>
      <c r="C19" s="103"/>
      <c r="D19" s="103"/>
      <c r="E19" s="103"/>
      <c r="F19" s="104"/>
      <c r="G19" s="61">
        <v>3581</v>
      </c>
    </row>
    <row r="20" spans="1:7" ht="30" customHeight="1" x14ac:dyDescent="0.25">
      <c r="A20" s="24" t="s">
        <v>80</v>
      </c>
      <c r="B20" s="102" t="s">
        <v>81</v>
      </c>
      <c r="C20" s="103"/>
      <c r="D20" s="103"/>
      <c r="E20" s="103"/>
      <c r="F20" s="104"/>
      <c r="G20" s="61">
        <v>556</v>
      </c>
    </row>
    <row r="21" spans="1:7" ht="30" customHeight="1" x14ac:dyDescent="0.25">
      <c r="A21" s="24" t="s">
        <v>82</v>
      </c>
      <c r="B21" s="102" t="s">
        <v>83</v>
      </c>
      <c r="C21" s="103"/>
      <c r="D21" s="103"/>
      <c r="E21" s="103"/>
      <c r="F21" s="104"/>
      <c r="G21" s="61">
        <v>2306</v>
      </c>
    </row>
    <row r="22" spans="1:7" ht="30" customHeight="1" x14ac:dyDescent="0.25">
      <c r="A22" s="24" t="s">
        <v>84</v>
      </c>
      <c r="B22" s="102" t="s">
        <v>85</v>
      </c>
      <c r="C22" s="103"/>
      <c r="D22" s="103"/>
      <c r="E22" s="103"/>
      <c r="F22" s="104"/>
      <c r="G22" s="61">
        <v>69</v>
      </c>
    </row>
    <row r="23" spans="1:7" ht="30" customHeight="1" x14ac:dyDescent="0.25">
      <c r="A23" s="24" t="s">
        <v>86</v>
      </c>
      <c r="B23" s="102" t="s">
        <v>87</v>
      </c>
      <c r="C23" s="103"/>
      <c r="D23" s="103"/>
      <c r="E23" s="103"/>
      <c r="F23" s="104"/>
      <c r="G23" s="61">
        <v>79</v>
      </c>
    </row>
    <row r="24" spans="1:7" ht="14.25" thickBot="1" x14ac:dyDescent="0.3">
      <c r="A24" s="105" t="s">
        <v>10</v>
      </c>
      <c r="B24" s="106"/>
      <c r="C24" s="106"/>
      <c r="D24" s="106"/>
      <c r="E24" s="106"/>
      <c r="F24" s="107"/>
      <c r="G24" s="62">
        <v>959</v>
      </c>
    </row>
    <row r="25" spans="1:7" ht="14.25" thickBot="1" x14ac:dyDescent="0.3">
      <c r="A25" s="99" t="s">
        <v>11</v>
      </c>
      <c r="B25" s="100"/>
      <c r="C25" s="100"/>
      <c r="D25" s="100"/>
      <c r="E25" s="100"/>
      <c r="F25" s="101"/>
      <c r="G25" s="43">
        <f>SUM(G3:G24)</f>
        <v>35820</v>
      </c>
    </row>
    <row r="27" spans="1:7" x14ac:dyDescent="0.25">
      <c r="A27" s="76" t="s">
        <v>123</v>
      </c>
    </row>
  </sheetData>
  <mergeCells count="25">
    <mergeCell ref="B6:F6"/>
    <mergeCell ref="A1:G1"/>
    <mergeCell ref="B2:F2"/>
    <mergeCell ref="B3:F3"/>
    <mergeCell ref="B4:F4"/>
    <mergeCell ref="B5:F5"/>
    <mergeCell ref="B18:F18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A25:F25"/>
    <mergeCell ref="B19:F19"/>
    <mergeCell ref="B20:F20"/>
    <mergeCell ref="B21:F21"/>
    <mergeCell ref="B22:F22"/>
    <mergeCell ref="B23:F23"/>
    <mergeCell ref="A24:F24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7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E3F4A38FF20B45AD0DBA4D5022091D" ma:contentTypeVersion="10" ma:contentTypeDescription="Crée un document." ma:contentTypeScope="" ma:versionID="8cce25b87359e32c7a8a17724badf645">
  <xsd:schema xmlns:xsd="http://www.w3.org/2001/XMLSchema" xmlns:xs="http://www.w3.org/2001/XMLSchema" xmlns:p="http://schemas.microsoft.com/office/2006/metadata/properties" xmlns:ns2="b1e81bcf-a2d0-4e63-873f-b540a98f27b7" targetNamespace="http://schemas.microsoft.com/office/2006/metadata/properties" ma:root="true" ma:fieldsID="75d9511f53437009aca429160615b276" ns2:_="">
    <xsd:import namespace="b1e81bcf-a2d0-4e63-873f-b540a98f27b7"/>
    <xsd:element name="properties">
      <xsd:complexType>
        <xsd:sequence>
          <xsd:element name="documentManagement">
            <xsd:complexType>
              <xsd:all>
                <xsd:element ref="ns2:archiv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cnp_fpspp_vi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e81bcf-a2d0-4e63-873f-b540a98f27b7" elementFormDefault="qualified">
    <xsd:import namespace="http://schemas.microsoft.com/office/2006/documentManagement/types"/>
    <xsd:import namespace="http://schemas.microsoft.com/office/infopath/2007/PartnerControls"/>
    <xsd:element name="archive" ma:index="8" nillable="true" ma:displayName="archive" ma:default="0" ma:internalName="archive">
      <xsd:simpleType>
        <xsd:restriction base="dms:Boolean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cnp_fpspp_visible" ma:index="12" nillable="true" ma:displayName="visible" ma:default="1" ma:internalName="cnp_fpspp_visibl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chive xmlns="b1e81bcf-a2d0-4e63-873f-b540a98f27b7">false</archive>
    <cnp_fpspp_visible xmlns="b1e81bcf-a2d0-4e63-873f-b540a98f27b7">true</cnp_fpspp_visible>
  </documentManagement>
</p:properties>
</file>

<file path=customXml/itemProps1.xml><?xml version="1.0" encoding="utf-8"?>
<ds:datastoreItem xmlns:ds="http://schemas.openxmlformats.org/officeDocument/2006/customXml" ds:itemID="{12F83522-BBE9-4A30-B1C4-CA2F6CEE7F80}"/>
</file>

<file path=customXml/itemProps2.xml><?xml version="1.0" encoding="utf-8"?>
<ds:datastoreItem xmlns:ds="http://schemas.openxmlformats.org/officeDocument/2006/customXml" ds:itemID="{5ED18A37-7515-455C-AC0B-F92E134B6777}"/>
</file>

<file path=customXml/itemProps3.xml><?xml version="1.0" encoding="utf-8"?>
<ds:datastoreItem xmlns:ds="http://schemas.openxmlformats.org/officeDocument/2006/customXml" ds:itemID="{39A3AB5C-A458-47EA-90B5-0B10C15287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Analyse demandes traitées</vt:lpstr>
      <vt:lpstr>Répartition par sexe et CSP</vt:lpstr>
      <vt:lpstr>Répartition par sexe et âge</vt:lpstr>
      <vt:lpstr>Répart du nb par taille d'Entre</vt:lpstr>
      <vt:lpstr>Répart eng par taille d'Entre</vt:lpstr>
      <vt:lpstr>Coûts péda pris en charge</vt:lpstr>
      <vt:lpstr>Répart tps de travail</vt:lpstr>
      <vt:lpstr>Régionalisation</vt:lpstr>
      <vt:lpstr>Secteurs d'activités</vt:lpstr>
    </vt:vector>
  </TitlesOfParts>
  <Company>FPSPP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Wilfried Jason</dc:creator>
  <cp:lastModifiedBy>Wilfried Jason</cp:lastModifiedBy>
  <cp:lastPrinted>2017-11-10T14:52:20Z</cp:lastPrinted>
  <dcterms:created xsi:type="dcterms:W3CDTF">2016-11-03T13:42:33Z</dcterms:created>
  <dcterms:modified xsi:type="dcterms:W3CDTF">2017-12-18T13:10:25Z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0x01010085E3F4A38FF20B45AD0DBA4D5022091D</vt:lpwstr>
  </property>
  <property fmtid="{D5CDD505-2E9C-101B-9397-08002B2CF9AE}" pid="3" name="visible">
    <vt:bool>true</vt:bool>
  </property>
</Properties>
</file>