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0" windowWidth="24930" windowHeight="12600" activeTab="8"/>
  </bookViews>
  <sheets>
    <sheet name="Analyse demandes traitées" sheetId="32" r:id="rId1"/>
    <sheet name="Répartition par sexe et CSP" sheetId="33" r:id="rId2"/>
    <sheet name="Répartition par sexe et âge" sheetId="34" r:id="rId3"/>
    <sheet name="Répart du nb par taille d'Entre" sheetId="35" r:id="rId4"/>
    <sheet name="Répart Engagt par taille d'Entr" sheetId="36" r:id="rId5"/>
    <sheet name="Coûts péda pris en charge" sheetId="37" r:id="rId6"/>
    <sheet name="Répart tps de travail" sheetId="38" r:id="rId7"/>
    <sheet name="Régionalisation" sheetId="39" r:id="rId8"/>
    <sheet name="Secteurs d'activités" sheetId="31" r:id="rId9"/>
  </sheets>
  <calcPr calcId="145621"/>
</workbook>
</file>

<file path=xl/calcChain.xml><?xml version="1.0" encoding="utf-8"?>
<calcChain xmlns="http://schemas.openxmlformats.org/spreadsheetml/2006/main">
  <c r="C5" i="37" l="1"/>
  <c r="B5" i="37"/>
  <c r="K3" i="36"/>
  <c r="H5" i="34"/>
  <c r="H4" i="34"/>
  <c r="H3" i="34"/>
  <c r="G5" i="34"/>
  <c r="F5" i="34"/>
  <c r="E5" i="34"/>
  <c r="D5" i="34"/>
  <c r="C5" i="34"/>
  <c r="B5" i="34"/>
  <c r="G5" i="33"/>
  <c r="G4" i="33"/>
  <c r="G3" i="33"/>
  <c r="F5" i="33"/>
  <c r="E5" i="33"/>
  <c r="D5" i="33"/>
  <c r="C5" i="33"/>
  <c r="B5" i="33"/>
  <c r="B22" i="39" l="1"/>
  <c r="D22" i="39"/>
  <c r="E6" i="38"/>
  <c r="D6" i="38"/>
  <c r="C6" i="38"/>
  <c r="B6" i="38"/>
  <c r="E5" i="37"/>
  <c r="D5" i="37"/>
  <c r="G25" i="31"/>
  <c r="K3" i="35" l="1"/>
  <c r="C22" i="39"/>
  <c r="F5" i="38"/>
  <c r="F4" i="38"/>
  <c r="F6" i="38" s="1"/>
</calcChain>
</file>

<file path=xl/sharedStrings.xml><?xml version="1.0" encoding="utf-8"?>
<sst xmlns="http://schemas.openxmlformats.org/spreadsheetml/2006/main" count="149" uniqueCount="123">
  <si>
    <t>Demandes traitées au cours de l'exercice</t>
  </si>
  <si>
    <t>Nombre de stagiaires formés en année N</t>
  </si>
  <si>
    <t>Nombre de demandes enregistrées</t>
  </si>
  <si>
    <t>Nombre de demandes instruites et présentées en commission</t>
  </si>
  <si>
    <t>Nombre de demandes acceptées</t>
  </si>
  <si>
    <t>Classification des emplois</t>
  </si>
  <si>
    <t>Ouvriers</t>
  </si>
  <si>
    <t>Employés</t>
  </si>
  <si>
    <t xml:space="preserve">Agents de maîtrise techniciens et autres professions intermédiaires </t>
  </si>
  <si>
    <t>Ingénieurs et cadres</t>
  </si>
  <si>
    <t>Non répartis</t>
  </si>
  <si>
    <t>TOTAL</t>
  </si>
  <si>
    <t>Hommes</t>
  </si>
  <si>
    <t>Femmes</t>
  </si>
  <si>
    <t>moins de 25 ans</t>
  </si>
  <si>
    <t>de 25 à 34 ans</t>
  </si>
  <si>
    <t>de 35 à 44 ans</t>
  </si>
  <si>
    <t>de 45 à 50 ans</t>
  </si>
  <si>
    <t>51 ans et plus</t>
  </si>
  <si>
    <t>Classe de taille (nombre de salariés)</t>
  </si>
  <si>
    <t>moins de 10</t>
  </si>
  <si>
    <t>de 10 à 19</t>
  </si>
  <si>
    <t>de 20 à 49</t>
  </si>
  <si>
    <t>de 50 à 199</t>
  </si>
  <si>
    <t>de 500 à 1.999</t>
  </si>
  <si>
    <t>2.000 et plus</t>
  </si>
  <si>
    <t>Nombre</t>
  </si>
  <si>
    <t>Engagement total</t>
  </si>
  <si>
    <t>Nombre de congés</t>
  </si>
  <si>
    <t>Coûts pris en charge (en €uro)</t>
  </si>
  <si>
    <t>TOTAL pris en charge (en €uro)</t>
  </si>
  <si>
    <t>Coûts pédago-giques</t>
  </si>
  <si>
    <t>Frais annexes (rémunérations, frais transports/      hébergement)</t>
  </si>
  <si>
    <t>Pendant le temps de travail</t>
  </si>
  <si>
    <t>Hors temps de travail</t>
  </si>
  <si>
    <t>Nombre d'heures prises en charge</t>
  </si>
  <si>
    <t>///</t>
  </si>
  <si>
    <t>Régions</t>
  </si>
  <si>
    <t>Bretagne</t>
  </si>
  <si>
    <t>Centre</t>
  </si>
  <si>
    <t>Corse</t>
  </si>
  <si>
    <t>Pays de la Loire</t>
  </si>
  <si>
    <t>Guadeloupe</t>
  </si>
  <si>
    <t>Guyane</t>
  </si>
  <si>
    <t>Martinique</t>
  </si>
  <si>
    <t>Réunion</t>
  </si>
  <si>
    <t>Coût des actions ayant fait l'objet d'une décision de prise en charge au cours de l'exercice (en €uros)</t>
  </si>
  <si>
    <t xml:space="preserve"> </t>
  </si>
  <si>
    <t>Nombre de congés pris en charge</t>
  </si>
  <si>
    <t>Total des heures prises en charge</t>
  </si>
  <si>
    <t>Coûts pédagogiques pris en charge (en €uro)</t>
  </si>
  <si>
    <t>Coûts pédagogiques non pris en charge (en €uro)</t>
  </si>
  <si>
    <t xml:space="preserve">Prises en charge à 100 % </t>
  </si>
  <si>
    <t xml:space="preserve">Prises en charge partielle </t>
  </si>
  <si>
    <t>BILANS DE COMPETENCES CDI</t>
  </si>
  <si>
    <t>Nombre de BILANS DE COMPETENCES CDI</t>
  </si>
  <si>
    <t xml:space="preserve">Nombre d'heures- stagiaires BILANS DE COMPETENCES CDI </t>
  </si>
  <si>
    <t>Alsace, Champagne-Ardenne et Lorraine</t>
  </si>
  <si>
    <t>Aquitaine, Limousin et Poitou-Charentes</t>
  </si>
  <si>
    <t>Auvergne et Rhône-Alpes</t>
  </si>
  <si>
    <t>Bourgogne et Franche Comté</t>
  </si>
  <si>
    <t>Languedoc-Roussillon et Midi-Pyrénées</t>
  </si>
  <si>
    <t>Nord / Pas de Calais et Picardie</t>
  </si>
  <si>
    <t>Basse-Normandie et Haute-Normandie</t>
  </si>
  <si>
    <t>Île-de-France</t>
  </si>
  <si>
    <t>Provence-Alpes-Côte d'Azur</t>
  </si>
  <si>
    <t>Mayotte</t>
  </si>
  <si>
    <t>Codes  NACE</t>
  </si>
  <si>
    <t>Secteurs d'activité</t>
  </si>
  <si>
    <t>SECTION A</t>
  </si>
  <si>
    <t>Agriculture, sylviculture et pêche</t>
  </si>
  <si>
    <t>SECTION B</t>
  </si>
  <si>
    <t>Industries extractives</t>
  </si>
  <si>
    <t>SECTION C</t>
  </si>
  <si>
    <t>Industries manufacturières</t>
  </si>
  <si>
    <t xml:space="preserve">SECTION D </t>
  </si>
  <si>
    <t>Production et distribution d'électricité, de gaz, de vapeur et d'air conditionné</t>
  </si>
  <si>
    <t>SECTION E</t>
  </si>
  <si>
    <t>Production et distribution d'eau; assainissement, gestion des déchets et dépollution</t>
  </si>
  <si>
    <t>SECTION F</t>
  </si>
  <si>
    <t>Construction</t>
  </si>
  <si>
    <t>SECTION G</t>
  </si>
  <si>
    <t>Commerce; réparation d'automobile et de motocycles</t>
  </si>
  <si>
    <t>SECTION H</t>
  </si>
  <si>
    <t>Transports et d'entreposage</t>
  </si>
  <si>
    <t>SECTION I</t>
  </si>
  <si>
    <t>Hébergement et de restauration</t>
  </si>
  <si>
    <t>SECTION J</t>
  </si>
  <si>
    <t>Information et de communication</t>
  </si>
  <si>
    <t>SECTION K</t>
  </si>
  <si>
    <t>Activités finanicères et d'assurance</t>
  </si>
  <si>
    <t>SECTION L</t>
  </si>
  <si>
    <t>Activités immobilières</t>
  </si>
  <si>
    <t>SECTION M</t>
  </si>
  <si>
    <t>Activités spécialisées, scientifiques et techniques</t>
  </si>
  <si>
    <t>SECTION N</t>
  </si>
  <si>
    <t>Activités de services administratifs et de soutien</t>
  </si>
  <si>
    <t>SECTION O</t>
  </si>
  <si>
    <t>Administration publique</t>
  </si>
  <si>
    <t xml:space="preserve">SECTION P </t>
  </si>
  <si>
    <t>Enseignement</t>
  </si>
  <si>
    <t>SECTION Q</t>
  </si>
  <si>
    <t>Santé humaine et action sociale</t>
  </si>
  <si>
    <t>SECTION R</t>
  </si>
  <si>
    <t>Arts, spectacles et activités récréatives</t>
  </si>
  <si>
    <t>SECTION S</t>
  </si>
  <si>
    <t>Autres activités de services</t>
  </si>
  <si>
    <t>SECTION T</t>
  </si>
  <si>
    <t>Activités des ménages en tant qu'employeurs, activités indifférenciées des ménages en tant que producteurs de biens et services pour usage propre</t>
  </si>
  <si>
    <t xml:space="preserve">SECTION U </t>
  </si>
  <si>
    <t>Activités extra-territoriales</t>
  </si>
  <si>
    <t>de 200 à 299</t>
  </si>
  <si>
    <t>de 300 à 499</t>
  </si>
  <si>
    <t>Classification par tranche d'âge</t>
  </si>
  <si>
    <t>BC CDI : REPARTITION DES ENGAGEMENTS CORRESPONDANTS SELON LA TAILLE DES ENTREPRISES</t>
  </si>
  <si>
    <t xml:space="preserve">BC CDI : REPARTITION DES COÛTS PEDAGOGIQUES SELON UNE PRISE EN CHARGE TOTALE ET PARTIELLE                     </t>
  </si>
  <si>
    <t xml:space="preserve">BC CDI : REPARTITION PENDANT LE TEMPS DE TRAVAIL ET HORS TEMPS DE TRAVAIL                                             </t>
  </si>
  <si>
    <t>BC CDI : REGIONALISATION</t>
  </si>
  <si>
    <t>BC CDI : REPARTITION DU NOMBRE SELON LA TAILLE DES ENTREPRISES</t>
  </si>
  <si>
    <t>BC CDI : ANALYSE DES DEMANDES TRAITÉES ET NOMBRE GERES PAR OPACIF EN 2015</t>
  </si>
  <si>
    <t>BC CDI : REPARTITION DU NOMBRE SELON LE SEXE ET LA CSP</t>
  </si>
  <si>
    <t>BC CDI : REPARTITION DU NOMBRE SELON LE SEXE ET L'ÂGE</t>
  </si>
  <si>
    <t>BC CDI : SECTEURS D'ACTIVITE DES BENEFICIAIRES DE FORMATION AU COURS DE L'ANNEE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</si>
</sst>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0"/>
      <color theme="1"/>
      <name val="Century Gothic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theme="2" tint="-0.749992370372631"/>
      <name val="Century Gothic"/>
      <family val="2"/>
    </font>
    <font>
      <b/>
      <sz val="10"/>
      <name val="Megi Sans"/>
    </font>
    <font>
      <b/>
      <sz val="10"/>
      <name val="Avenir"/>
      <family val="2"/>
    </font>
    <font>
      <sz val="10"/>
      <name val="Avenir"/>
      <family val="2"/>
    </font>
    <font>
      <b/>
      <sz val="10"/>
      <color rgb="FF0070C0"/>
      <name val="Avenir"/>
      <family val="2"/>
    </font>
    <font>
      <sz val="10"/>
      <color indexed="8"/>
      <name val="Avenir"/>
      <family val="2"/>
    </font>
    <font>
      <b/>
      <sz val="10"/>
      <color indexed="8"/>
      <name val="Avenir"/>
      <family val="2"/>
    </font>
    <font>
      <b/>
      <sz val="10"/>
      <color rgb="FFFF0000"/>
      <name val="Avenir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6B00"/>
        <bgColor indexed="64"/>
      </patternFill>
    </fill>
  </fills>
  <borders count="5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9">
    <xf numFmtId="0" fontId="0" fillId="0" borderId="0" xfId="0"/>
    <xf numFmtId="0" fontId="0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24" xfId="1" applyFont="1" applyFill="1" applyBorder="1" applyAlignment="1" applyProtection="1">
      <alignment horizontal="centerContinuous" vertical="center" wrapText="1"/>
    </xf>
    <xf numFmtId="0" fontId="5" fillId="0" borderId="3" xfId="1" applyFont="1" applyFill="1" applyBorder="1" applyAlignment="1" applyProtection="1">
      <alignment horizontal="centerContinuous" vertical="center" wrapText="1"/>
    </xf>
    <xf numFmtId="0" fontId="5" fillId="0" borderId="39" xfId="1" applyFont="1" applyFill="1" applyBorder="1" applyAlignment="1" applyProtection="1">
      <alignment horizontal="centerContinuous" vertical="center" wrapText="1"/>
    </xf>
    <xf numFmtId="0" fontId="6" fillId="0" borderId="26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164" fontId="6" fillId="0" borderId="25" xfId="1" applyNumberFormat="1" applyFont="1" applyFill="1" applyBorder="1" applyAlignment="1" applyProtection="1">
      <alignment vertical="center" wrapText="1"/>
      <protection locked="0"/>
    </xf>
    <xf numFmtId="164" fontId="6" fillId="0" borderId="13" xfId="1" applyNumberFormat="1" applyFont="1" applyFill="1" applyBorder="1" applyAlignment="1" applyProtection="1">
      <alignment vertical="center" wrapText="1"/>
      <protection locked="0"/>
    </xf>
    <xf numFmtId="164" fontId="6" fillId="0" borderId="31" xfId="1" applyNumberFormat="1" applyFont="1" applyFill="1" applyBorder="1" applyAlignment="1" applyProtection="1">
      <alignment vertical="center" wrapText="1"/>
      <protection locked="0"/>
    </xf>
    <xf numFmtId="164" fontId="6" fillId="0" borderId="1" xfId="1" applyNumberFormat="1" applyFont="1" applyFill="1" applyBorder="1" applyAlignment="1" applyProtection="1">
      <alignment vertical="center" wrapText="1"/>
      <protection locked="0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31" xfId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6" fillId="0" borderId="41" xfId="1" applyFont="1" applyFill="1" applyBorder="1" applyAlignment="1" applyProtection="1">
      <alignment horizontal="center" vertical="center" wrapText="1"/>
    </xf>
    <xf numFmtId="164" fontId="6" fillId="0" borderId="28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33" xfId="1" applyNumberFormat="1" applyFont="1" applyFill="1" applyBorder="1" applyAlignment="1" applyProtection="1">
      <alignment horizontal="right" vertical="center" wrapText="1"/>
      <protection locked="0"/>
    </xf>
    <xf numFmtId="164" fontId="7" fillId="2" borderId="36" xfId="1" applyNumberFormat="1" applyFont="1" applyFill="1" applyBorder="1" applyAlignment="1" applyProtection="1">
      <alignment horizontal="right" vertical="center" wrapText="1"/>
    </xf>
    <xf numFmtId="164" fontId="7" fillId="2" borderId="25" xfId="1" applyNumberFormat="1" applyFont="1" applyFill="1" applyBorder="1" applyAlignment="1" applyProtection="1">
      <alignment horizontal="right" vertical="center" wrapText="1"/>
    </xf>
    <xf numFmtId="164" fontId="7" fillId="2" borderId="13" xfId="1" applyNumberFormat="1" applyFont="1" applyFill="1" applyBorder="1" applyAlignment="1" applyProtection="1">
      <alignment horizontal="right" vertical="center" wrapText="1"/>
    </xf>
    <xf numFmtId="164" fontId="7" fillId="2" borderId="31" xfId="1" applyNumberFormat="1" applyFont="1" applyFill="1" applyBorder="1" applyAlignment="1" applyProtection="1">
      <alignment horizontal="right" vertical="center" wrapText="1"/>
    </xf>
    <xf numFmtId="164" fontId="7" fillId="2" borderId="1" xfId="1" applyNumberFormat="1" applyFont="1" applyFill="1" applyBorder="1" applyAlignment="1" applyProtection="1">
      <alignment horizontal="right" vertical="center" wrapText="1"/>
    </xf>
    <xf numFmtId="0" fontId="6" fillId="0" borderId="25" xfId="1" applyFont="1" applyFill="1" applyBorder="1" applyAlignment="1" applyProtection="1">
      <alignment horizontal="center" vertical="center" wrapText="1"/>
    </xf>
    <xf numFmtId="3" fontId="6" fillId="0" borderId="25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13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1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1" xfId="1" applyNumberFormat="1" applyFont="1" applyFill="1" applyBorder="1" applyAlignment="1" applyProtection="1">
      <alignment horizontal="right" vertical="center" wrapText="1"/>
    </xf>
    <xf numFmtId="0" fontId="6" fillId="0" borderId="21" xfId="1" applyFont="1" applyFill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center" vertical="center" wrapText="1"/>
    </xf>
    <xf numFmtId="3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9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41" xfId="1" applyNumberFormat="1" applyFont="1" applyFill="1" applyBorder="1" applyAlignment="1" applyProtection="1">
      <alignment horizontal="right" vertical="center" wrapText="1"/>
    </xf>
    <xf numFmtId="0" fontId="6" fillId="0" borderId="44" xfId="1" applyFont="1" applyFill="1" applyBorder="1" applyAlignment="1" applyProtection="1">
      <alignment horizontal="center" vertical="center" wrapText="1"/>
    </xf>
    <xf numFmtId="0" fontId="5" fillId="2" borderId="21" xfId="1" applyFont="1" applyFill="1" applyBorder="1" applyAlignment="1" applyProtection="1">
      <alignment horizontal="center" vertical="center" wrapText="1"/>
    </xf>
    <xf numFmtId="3" fontId="7" fillId="2" borderId="12" xfId="1" applyNumberFormat="1" applyFont="1" applyFill="1" applyBorder="1" applyAlignment="1" applyProtection="1">
      <alignment horizontal="right" vertical="center" wrapText="1"/>
    </xf>
    <xf numFmtId="3" fontId="7" fillId="2" borderId="13" xfId="1" applyNumberFormat="1" applyFont="1" applyFill="1" applyBorder="1" applyAlignment="1" applyProtection="1">
      <alignment horizontal="right" vertical="center" wrapText="1"/>
    </xf>
    <xf numFmtId="3" fontId="7" fillId="2" borderId="31" xfId="1" applyNumberFormat="1" applyFont="1" applyFill="1" applyBorder="1" applyAlignment="1" applyProtection="1">
      <alignment horizontal="right" vertical="center" wrapText="1"/>
    </xf>
    <xf numFmtId="3" fontId="6" fillId="0" borderId="53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54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55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45" xfId="1" applyNumberFormat="1" applyFont="1" applyFill="1" applyBorder="1" applyAlignment="1" applyProtection="1">
      <alignment horizontal="right" vertical="center" wrapText="1"/>
    </xf>
    <xf numFmtId="0" fontId="6" fillId="0" borderId="14" xfId="1" applyFont="1" applyFill="1" applyBorder="1" applyAlignment="1" applyProtection="1">
      <alignment horizontal="center" vertical="center" wrapText="1"/>
    </xf>
    <xf numFmtId="3" fontId="6" fillId="0" borderId="35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27" xfId="1" applyNumberFormat="1" applyFont="1" applyFill="1" applyBorder="1" applyAlignment="1" applyProtection="1">
      <alignment horizontal="right" vertical="center" wrapText="1"/>
      <protection locked="0"/>
    </xf>
    <xf numFmtId="3" fontId="6" fillId="2" borderId="11" xfId="1" applyNumberFormat="1" applyFont="1" applyFill="1" applyBorder="1" applyAlignment="1" applyProtection="1">
      <alignment horizontal="center" vertical="center" wrapText="1"/>
    </xf>
    <xf numFmtId="0" fontId="6" fillId="0" borderId="43" xfId="1" applyFont="1" applyFill="1" applyBorder="1" applyAlignment="1" applyProtection="1">
      <alignment horizontal="center" vertical="center" wrapText="1"/>
    </xf>
    <xf numFmtId="3" fontId="6" fillId="0" borderId="36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28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6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42" xfId="1" applyFont="1" applyFill="1" applyBorder="1" applyAlignment="1" applyProtection="1">
      <alignment horizontal="center" vertical="center" wrapText="1"/>
    </xf>
    <xf numFmtId="3" fontId="6" fillId="0" borderId="40" xfId="1" applyNumberFormat="1" applyFont="1" applyFill="1" applyBorder="1" applyAlignment="1" applyProtection="1">
      <alignment horizontal="right" vertical="center" wrapText="1"/>
      <protection locked="0"/>
    </xf>
    <xf numFmtId="0" fontId="5" fillId="2" borderId="20" xfId="1" applyFont="1" applyFill="1" applyBorder="1" applyAlignment="1" applyProtection="1">
      <alignment horizontal="center" vertical="center" wrapText="1"/>
    </xf>
    <xf numFmtId="3" fontId="7" fillId="2" borderId="25" xfId="1" applyNumberFormat="1" applyFont="1" applyFill="1" applyBorder="1" applyAlignment="1" applyProtection="1">
      <alignment horizontal="right" vertical="center" wrapText="1"/>
    </xf>
    <xf numFmtId="3" fontId="7" fillId="2" borderId="14" xfId="1" applyNumberFormat="1" applyFont="1" applyFill="1" applyBorder="1" applyAlignment="1" applyProtection="1">
      <alignment horizontal="right" vertical="center" wrapText="1"/>
    </xf>
    <xf numFmtId="3" fontId="7" fillId="2" borderId="35" xfId="1" applyNumberFormat="1" applyFont="1" applyFill="1" applyBorder="1" applyAlignment="1" applyProtection="1">
      <alignment horizontal="right" vertical="center" wrapText="1"/>
    </xf>
    <xf numFmtId="3" fontId="6" fillId="0" borderId="35" xfId="1" applyNumberFormat="1" applyFont="1" applyFill="1" applyBorder="1" applyAlignment="1" applyProtection="1">
      <alignment vertical="center" wrapText="1"/>
      <protection locked="0"/>
    </xf>
    <xf numFmtId="3" fontId="6" fillId="0" borderId="36" xfId="1" applyNumberFormat="1" applyFont="1" applyFill="1" applyBorder="1" applyAlignment="1" applyProtection="1">
      <alignment vertical="center" wrapText="1"/>
      <protection locked="0"/>
    </xf>
    <xf numFmtId="0" fontId="6" fillId="0" borderId="50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/>
    </xf>
    <xf numFmtId="3" fontId="6" fillId="0" borderId="40" xfId="1" applyNumberFormat="1" applyFont="1" applyFill="1" applyBorder="1" applyAlignment="1" applyProtection="1">
      <alignment vertical="center" wrapText="1"/>
      <protection locked="0"/>
    </xf>
    <xf numFmtId="164" fontId="6" fillId="0" borderId="27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10" xfId="1" applyNumberFormat="1" applyFont="1" applyFill="1" applyBorder="1" applyAlignment="1" applyProtection="1">
      <alignment horizontal="right" vertical="center" wrapText="1"/>
      <protection locked="0"/>
    </xf>
    <xf numFmtId="164" fontId="6" fillId="0" borderId="32" xfId="1" applyNumberFormat="1" applyFont="1" applyFill="1" applyBorder="1" applyAlignment="1" applyProtection="1">
      <alignment horizontal="right" vertical="center" wrapText="1"/>
      <protection locked="0"/>
    </xf>
    <xf numFmtId="164" fontId="7" fillId="2" borderId="35" xfId="1" applyNumberFormat="1" applyFont="1" applyFill="1" applyBorder="1" applyAlignment="1" applyProtection="1">
      <alignment horizontal="right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3" fontId="6" fillId="0" borderId="16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17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8" xfId="1" applyNumberFormat="1" applyFont="1" applyFill="1" applyBorder="1" applyAlignment="1" applyProtection="1">
      <alignment horizontal="right" vertical="center" wrapText="1"/>
      <protection locked="0"/>
    </xf>
    <xf numFmtId="3" fontId="7" fillId="2" borderId="40" xfId="1" applyNumberFormat="1" applyFont="1" applyFill="1" applyBorder="1" applyAlignment="1" applyProtection="1">
      <alignment horizontal="right" vertical="center" wrapText="1"/>
    </xf>
    <xf numFmtId="0" fontId="6" fillId="0" borderId="45" xfId="1" applyFont="1" applyFill="1" applyBorder="1" applyAlignment="1" applyProtection="1">
      <alignment horizontal="center" vertical="center" wrapText="1"/>
    </xf>
    <xf numFmtId="0" fontId="5" fillId="0" borderId="21" xfId="1" applyFont="1" applyFill="1" applyBorder="1" applyAlignment="1" applyProtection="1">
      <alignment horizontal="center" vertical="center" wrapText="1"/>
    </xf>
    <xf numFmtId="3" fontId="6" fillId="0" borderId="32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1" applyNumberFormat="1" applyFont="1" applyFill="1" applyBorder="1" applyAlignment="1" applyProtection="1">
      <alignment horizontal="right" vertical="center" wrapText="1"/>
      <protection locked="0"/>
    </xf>
    <xf numFmtId="0" fontId="4" fillId="3" borderId="12" xfId="1" applyFont="1" applyFill="1" applyBorder="1" applyAlignment="1" applyProtection="1">
      <alignment horizontal="left" vertical="center" wrapText="1"/>
    </xf>
    <xf numFmtId="0" fontId="4" fillId="3" borderId="13" xfId="1" applyFont="1" applyFill="1" applyBorder="1" applyAlignment="1" applyProtection="1">
      <alignment horizontal="left" vertical="center" wrapText="1"/>
    </xf>
    <xf numFmtId="0" fontId="4" fillId="3" borderId="14" xfId="1" applyFont="1" applyFill="1" applyBorder="1" applyAlignment="1" applyProtection="1">
      <alignment horizontal="left" vertical="center" wrapText="1"/>
    </xf>
    <xf numFmtId="0" fontId="5" fillId="0" borderId="41" xfId="1" applyFont="1" applyFill="1" applyBorder="1" applyAlignment="1" applyProtection="1">
      <alignment horizontal="center" vertical="center" wrapText="1"/>
    </xf>
    <xf numFmtId="0" fontId="5" fillId="0" borderId="37" xfId="1" applyFont="1" applyFill="1" applyBorder="1" applyAlignment="1" applyProtection="1">
      <alignment horizontal="center" vertical="center" wrapText="1"/>
    </xf>
    <xf numFmtId="0" fontId="4" fillId="3" borderId="21" xfId="1" applyFont="1" applyFill="1" applyBorder="1" applyAlignment="1" applyProtection="1">
      <alignment horizontal="left" vertical="center" wrapText="1"/>
    </xf>
    <xf numFmtId="0" fontId="4" fillId="3" borderId="22" xfId="1" applyFont="1" applyFill="1" applyBorder="1" applyAlignment="1" applyProtection="1">
      <alignment horizontal="left" vertical="center" wrapText="1"/>
    </xf>
    <xf numFmtId="0" fontId="4" fillId="3" borderId="29" xfId="1" applyFont="1" applyFill="1" applyBorder="1" applyAlignment="1" applyProtection="1">
      <alignment horizontal="left" vertical="center" wrapText="1"/>
    </xf>
    <xf numFmtId="0" fontId="4" fillId="3" borderId="18" xfId="1" applyFont="1" applyFill="1" applyBorder="1" applyAlignment="1" applyProtection="1">
      <alignment horizontal="left" vertical="center" wrapText="1"/>
    </xf>
    <xf numFmtId="0" fontId="4" fillId="3" borderId="19" xfId="1" applyFont="1" applyFill="1" applyBorder="1" applyAlignment="1" applyProtection="1">
      <alignment horizontal="left" vertical="center" wrapText="1"/>
    </xf>
    <xf numFmtId="0" fontId="4" fillId="3" borderId="15" xfId="1" applyFont="1" applyFill="1" applyBorder="1" applyAlignment="1" applyProtection="1">
      <alignment horizontal="left" vertical="center" wrapText="1"/>
    </xf>
    <xf numFmtId="0" fontId="4" fillId="3" borderId="21" xfId="1" applyFont="1" applyFill="1" applyBorder="1" applyAlignment="1">
      <alignment horizontal="left" vertical="center" wrapText="1"/>
    </xf>
    <xf numFmtId="0" fontId="4" fillId="3" borderId="22" xfId="1" applyFont="1" applyFill="1" applyBorder="1" applyAlignment="1">
      <alignment horizontal="left" vertical="center" wrapText="1"/>
    </xf>
    <xf numFmtId="0" fontId="4" fillId="3" borderId="29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6" fillId="0" borderId="41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0" fontId="6" fillId="0" borderId="24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0" fontId="5" fillId="2" borderId="41" xfId="1" applyFont="1" applyFill="1" applyBorder="1" applyAlignment="1" applyProtection="1">
      <alignment horizontal="center" vertical="center" wrapText="1"/>
    </xf>
    <xf numFmtId="0" fontId="5" fillId="2" borderId="37" xfId="1" applyFont="1" applyFill="1" applyBorder="1" applyAlignment="1" applyProtection="1">
      <alignment horizontal="center" vertical="center" wrapText="1"/>
    </xf>
    <xf numFmtId="0" fontId="8" fillId="0" borderId="42" xfId="2" applyFont="1" applyFill="1" applyBorder="1" applyAlignment="1">
      <alignment horizontal="center" vertical="center" wrapText="1"/>
    </xf>
    <xf numFmtId="0" fontId="8" fillId="0" borderId="49" xfId="2" applyFont="1" applyFill="1" applyBorder="1" applyAlignment="1">
      <alignment horizontal="center" vertical="center" wrapText="1"/>
    </xf>
    <xf numFmtId="0" fontId="8" fillId="0" borderId="52" xfId="2" applyFont="1" applyFill="1" applyBorder="1" applyAlignment="1">
      <alignment horizontal="center" vertical="center" wrapText="1"/>
    </xf>
    <xf numFmtId="0" fontId="9" fillId="2" borderId="21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center" vertical="center" wrapText="1"/>
    </xf>
    <xf numFmtId="0" fontId="9" fillId="2" borderId="29" xfId="2" applyFont="1" applyFill="1" applyBorder="1" applyAlignment="1">
      <alignment horizontal="center" vertical="center" wrapText="1"/>
    </xf>
    <xf numFmtId="1" fontId="8" fillId="0" borderId="33" xfId="2" applyNumberFormat="1" applyFont="1" applyFill="1" applyBorder="1" applyAlignment="1">
      <alignment horizontal="left" vertical="center" wrapText="1"/>
    </xf>
    <xf numFmtId="1" fontId="8" fillId="0" borderId="48" xfId="2" applyNumberFormat="1" applyFont="1" applyFill="1" applyBorder="1" applyAlignment="1">
      <alignment horizontal="left" vertical="center" wrapText="1"/>
    </xf>
    <xf numFmtId="1" fontId="8" fillId="0" borderId="51" xfId="2" applyNumberFormat="1" applyFont="1" applyFill="1" applyBorder="1" applyAlignment="1">
      <alignment horizontal="left" vertical="center" wrapText="1"/>
    </xf>
    <xf numFmtId="0" fontId="6" fillId="0" borderId="31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</xf>
    <xf numFmtId="1" fontId="8" fillId="0" borderId="39" xfId="2" applyNumberFormat="1" applyFont="1" applyFill="1" applyBorder="1" applyAlignment="1">
      <alignment horizontal="left" vertical="center" wrapText="1"/>
    </xf>
    <xf numFmtId="1" fontId="8" fillId="0" borderId="47" xfId="2" applyNumberFormat="1" applyFont="1" applyFill="1" applyBorder="1" applyAlignment="1">
      <alignment horizontal="left" vertical="center" wrapText="1"/>
    </xf>
    <xf numFmtId="1" fontId="8" fillId="0" borderId="46" xfId="2" applyNumberFormat="1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_NAF rev. 2 libcourt 65 et 40" xfId="2"/>
  </cellStyles>
  <dxfs count="0"/>
  <tableStyles count="0" defaultTableStyle="TableStyleMedium2" defaultPivotStyle="PivotStyleLight16"/>
  <colors>
    <mruColors>
      <color rgb="FF0F4172"/>
      <color rgb="FF361D00"/>
      <color rgb="FFCC6B00"/>
      <color rgb="FF215A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E4"/>
  <sheetViews>
    <sheetView zoomScaleNormal="100" workbookViewId="0">
      <selection activeCell="B4" sqref="B4:E4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5" ht="30" customHeight="1" thickBot="1" x14ac:dyDescent="0.3">
      <c r="A1" s="82" t="s">
        <v>119</v>
      </c>
      <c r="B1" s="83"/>
      <c r="C1" s="83"/>
      <c r="D1" s="83"/>
      <c r="E1" s="84"/>
    </row>
    <row r="2" spans="1:5" x14ac:dyDescent="0.25">
      <c r="A2" s="85"/>
      <c r="B2" s="3" t="s">
        <v>0</v>
      </c>
      <c r="C2" s="4"/>
      <c r="D2" s="5"/>
      <c r="E2" s="85" t="s">
        <v>1</v>
      </c>
    </row>
    <row r="3" spans="1:5" ht="75.75" customHeight="1" thickBot="1" x14ac:dyDescent="0.3">
      <c r="A3" s="86"/>
      <c r="B3" s="6" t="s">
        <v>2</v>
      </c>
      <c r="C3" s="7" t="s">
        <v>3</v>
      </c>
      <c r="D3" s="8" t="s">
        <v>4</v>
      </c>
      <c r="E3" s="86"/>
    </row>
    <row r="4" spans="1:5" ht="14.25" customHeight="1" thickBot="1" x14ac:dyDescent="0.3">
      <c r="A4" s="9" t="s">
        <v>54</v>
      </c>
      <c r="B4" s="10">
        <v>34730</v>
      </c>
      <c r="C4" s="11">
        <v>33878</v>
      </c>
      <c r="D4" s="12">
        <v>30226</v>
      </c>
      <c r="E4" s="13">
        <v>28858</v>
      </c>
    </row>
  </sheetData>
  <mergeCells count="3">
    <mergeCell ref="A1:E1"/>
    <mergeCell ref="A2:A3"/>
    <mergeCell ref="E2:E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5"/>
  <sheetViews>
    <sheetView zoomScaleNormal="100" workbookViewId="0">
      <selection activeCell="G6" sqref="G6"/>
    </sheetView>
  </sheetViews>
  <sheetFormatPr baseColWidth="10" defaultRowHeight="13.5" x14ac:dyDescent="0.25"/>
  <cols>
    <col min="1" max="1" width="22.42578125" style="1" customWidth="1"/>
    <col min="2" max="11" width="15.7109375" style="1" customWidth="1"/>
    <col min="12" max="16384" width="11.42578125" style="1"/>
  </cols>
  <sheetData>
    <row r="1" spans="1:7" ht="14.25" customHeight="1" thickBot="1" x14ac:dyDescent="0.3">
      <c r="A1" s="87" t="s">
        <v>120</v>
      </c>
      <c r="B1" s="88"/>
      <c r="C1" s="88"/>
      <c r="D1" s="88"/>
      <c r="E1" s="88"/>
      <c r="F1" s="88"/>
      <c r="G1" s="89"/>
    </row>
    <row r="2" spans="1:7" ht="81.75" thickBot="1" x14ac:dyDescent="0.3">
      <c r="A2" s="9" t="s">
        <v>5</v>
      </c>
      <c r="B2" s="27" t="s">
        <v>6</v>
      </c>
      <c r="C2" s="15" t="s">
        <v>7</v>
      </c>
      <c r="D2" s="15" t="s">
        <v>8</v>
      </c>
      <c r="E2" s="15" t="s">
        <v>9</v>
      </c>
      <c r="F2" s="16" t="s">
        <v>10</v>
      </c>
      <c r="G2" s="17" t="s">
        <v>11</v>
      </c>
    </row>
    <row r="3" spans="1:7" x14ac:dyDescent="0.25">
      <c r="A3" s="18" t="s">
        <v>12</v>
      </c>
      <c r="B3" s="69">
        <v>2328</v>
      </c>
      <c r="C3" s="70">
        <v>4037</v>
      </c>
      <c r="D3" s="70">
        <v>1471</v>
      </c>
      <c r="E3" s="70">
        <v>1971</v>
      </c>
      <c r="F3" s="71">
        <v>33</v>
      </c>
      <c r="G3" s="72">
        <f>SUM(B3:F3)</f>
        <v>9840</v>
      </c>
    </row>
    <row r="4" spans="1:7" ht="14.25" thickBot="1" x14ac:dyDescent="0.3">
      <c r="A4" s="73" t="s">
        <v>13</v>
      </c>
      <c r="B4" s="19">
        <v>1080</v>
      </c>
      <c r="C4" s="20">
        <v>12453</v>
      </c>
      <c r="D4" s="20">
        <v>3131</v>
      </c>
      <c r="E4" s="20">
        <v>3678</v>
      </c>
      <c r="F4" s="21">
        <v>44</v>
      </c>
      <c r="G4" s="22">
        <f t="shared" ref="G4" si="0">SUM(B4:F4)</f>
        <v>20386</v>
      </c>
    </row>
    <row r="5" spans="1:7" ht="14.25" thickBot="1" x14ac:dyDescent="0.3">
      <c r="A5" s="17" t="s">
        <v>11</v>
      </c>
      <c r="B5" s="23">
        <f>SUM(B3:B4)</f>
        <v>3408</v>
      </c>
      <c r="C5" s="24">
        <f t="shared" ref="C5:F5" si="1">SUM(C3:C4)</f>
        <v>16490</v>
      </c>
      <c r="D5" s="24">
        <f t="shared" si="1"/>
        <v>4602</v>
      </c>
      <c r="E5" s="24">
        <f t="shared" si="1"/>
        <v>5649</v>
      </c>
      <c r="F5" s="25">
        <f t="shared" si="1"/>
        <v>77</v>
      </c>
      <c r="G5" s="26">
        <f>SUM(B5:F5)</f>
        <v>30226</v>
      </c>
    </row>
  </sheetData>
  <mergeCells count="1">
    <mergeCell ref="A1:G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5"/>
  <sheetViews>
    <sheetView zoomScaleNormal="100" workbookViewId="0">
      <selection activeCell="H6" sqref="H6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8" ht="14.25" customHeight="1" thickBot="1" x14ac:dyDescent="0.3">
      <c r="A1" s="87" t="s">
        <v>121</v>
      </c>
      <c r="B1" s="88"/>
      <c r="C1" s="88"/>
      <c r="D1" s="88"/>
      <c r="E1" s="88"/>
      <c r="F1" s="88"/>
      <c r="G1" s="88"/>
      <c r="H1" s="89"/>
    </row>
    <row r="2" spans="1:8" ht="14.25" customHeight="1" thickBot="1" x14ac:dyDescent="0.3">
      <c r="A2" s="32" t="s">
        <v>113</v>
      </c>
      <c r="B2" s="14" t="s">
        <v>14</v>
      </c>
      <c r="C2" s="15" t="s">
        <v>15</v>
      </c>
      <c r="D2" s="15" t="s">
        <v>16</v>
      </c>
      <c r="E2" s="15" t="s">
        <v>17</v>
      </c>
      <c r="F2" s="15" t="s">
        <v>18</v>
      </c>
      <c r="G2" s="16" t="s">
        <v>10</v>
      </c>
      <c r="H2" s="17" t="s">
        <v>11</v>
      </c>
    </row>
    <row r="3" spans="1:8" ht="13.5" customHeight="1" x14ac:dyDescent="0.25">
      <c r="A3" s="33" t="s">
        <v>12</v>
      </c>
      <c r="B3" s="34">
        <v>61</v>
      </c>
      <c r="C3" s="35">
        <v>2681</v>
      </c>
      <c r="D3" s="35">
        <v>4276</v>
      </c>
      <c r="E3" s="35">
        <v>1940</v>
      </c>
      <c r="F3" s="35">
        <v>881</v>
      </c>
      <c r="G3" s="36">
        <v>1</v>
      </c>
      <c r="H3" s="37">
        <f>SUM(B3:G3)</f>
        <v>9840</v>
      </c>
    </row>
    <row r="4" spans="1:8" ht="14.25" thickBot="1" x14ac:dyDescent="0.3">
      <c r="A4" s="55" t="s">
        <v>13</v>
      </c>
      <c r="B4" s="74">
        <v>155</v>
      </c>
      <c r="C4" s="75">
        <v>6287</v>
      </c>
      <c r="D4" s="75">
        <v>8623</v>
      </c>
      <c r="E4" s="75">
        <v>3541</v>
      </c>
      <c r="F4" s="75">
        <v>1775</v>
      </c>
      <c r="G4" s="76">
        <v>5</v>
      </c>
      <c r="H4" s="77">
        <f t="shared" ref="H4" si="0">SUM(B4:G4)</f>
        <v>20386</v>
      </c>
    </row>
    <row r="5" spans="1:8" ht="14.25" thickBot="1" x14ac:dyDescent="0.3">
      <c r="A5" s="39" t="s">
        <v>11</v>
      </c>
      <c r="B5" s="40">
        <f>SUM(B3:B4)</f>
        <v>216</v>
      </c>
      <c r="C5" s="41">
        <f t="shared" ref="C5:G5" si="1">SUM(C3:C4)</f>
        <v>8968</v>
      </c>
      <c r="D5" s="41">
        <f t="shared" si="1"/>
        <v>12899</v>
      </c>
      <c r="E5" s="41">
        <f t="shared" si="1"/>
        <v>5481</v>
      </c>
      <c r="F5" s="41">
        <f t="shared" si="1"/>
        <v>2656</v>
      </c>
      <c r="G5" s="42">
        <f t="shared" si="1"/>
        <v>6</v>
      </c>
      <c r="H5" s="31">
        <f>SUM(B5:G5)</f>
        <v>30226</v>
      </c>
    </row>
  </sheetData>
  <mergeCells count="1">
    <mergeCell ref="A1:H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3"/>
  <sheetViews>
    <sheetView zoomScaleNormal="100" workbookViewId="0">
      <selection activeCell="I3" sqref="I3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90" t="s">
        <v>118</v>
      </c>
      <c r="B1" s="91"/>
      <c r="C1" s="91"/>
      <c r="D1" s="91"/>
      <c r="E1" s="91"/>
      <c r="F1" s="91"/>
      <c r="G1" s="91"/>
      <c r="H1" s="91"/>
      <c r="I1" s="91"/>
      <c r="J1" s="91"/>
      <c r="K1" s="92"/>
    </row>
    <row r="2" spans="1:11" ht="25.5" customHeight="1" thickBot="1" x14ac:dyDescent="0.3">
      <c r="A2" s="9" t="s">
        <v>19</v>
      </c>
      <c r="B2" s="27" t="s">
        <v>20</v>
      </c>
      <c r="C2" s="15" t="s">
        <v>21</v>
      </c>
      <c r="D2" s="15" t="s">
        <v>22</v>
      </c>
      <c r="E2" s="15" t="s">
        <v>23</v>
      </c>
      <c r="F2" s="15" t="s">
        <v>111</v>
      </c>
      <c r="G2" s="15" t="s">
        <v>112</v>
      </c>
      <c r="H2" s="15" t="s">
        <v>24</v>
      </c>
      <c r="I2" s="15" t="s">
        <v>25</v>
      </c>
      <c r="J2" s="16" t="s">
        <v>10</v>
      </c>
      <c r="K2" s="17" t="s">
        <v>11</v>
      </c>
    </row>
    <row r="3" spans="1:11" ht="14.25" thickBot="1" x14ac:dyDescent="0.3">
      <c r="A3" s="9" t="s">
        <v>26</v>
      </c>
      <c r="B3" s="43">
        <v>6805</v>
      </c>
      <c r="C3" s="44">
        <v>2563</v>
      </c>
      <c r="D3" s="44">
        <v>3910</v>
      </c>
      <c r="E3" s="44">
        <v>5670</v>
      </c>
      <c r="F3" s="44">
        <v>1697</v>
      </c>
      <c r="G3" s="44">
        <v>2113</v>
      </c>
      <c r="H3" s="44">
        <v>3677</v>
      </c>
      <c r="I3" s="44">
        <v>2692</v>
      </c>
      <c r="J3" s="45">
        <v>1099</v>
      </c>
      <c r="K3" s="46">
        <f>SUM(B3:J3)</f>
        <v>30226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3"/>
  <sheetViews>
    <sheetView zoomScaleNormal="100" workbookViewId="0">
      <selection activeCell="K4" sqref="K4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11" ht="14.25" thickBot="1" x14ac:dyDescent="0.3">
      <c r="A1" s="90" t="s">
        <v>114</v>
      </c>
      <c r="B1" s="91"/>
      <c r="C1" s="91"/>
      <c r="D1" s="91"/>
      <c r="E1" s="91"/>
      <c r="F1" s="91"/>
      <c r="G1" s="91"/>
      <c r="H1" s="91"/>
      <c r="I1" s="91"/>
      <c r="J1" s="91"/>
      <c r="K1" s="92"/>
    </row>
    <row r="2" spans="1:11" ht="27.75" thickBot="1" x14ac:dyDescent="0.3">
      <c r="A2" s="9" t="s">
        <v>19</v>
      </c>
      <c r="B2" s="27" t="s">
        <v>20</v>
      </c>
      <c r="C2" s="15" t="s">
        <v>21</v>
      </c>
      <c r="D2" s="15" t="s">
        <v>22</v>
      </c>
      <c r="E2" s="15" t="s">
        <v>23</v>
      </c>
      <c r="F2" s="15" t="s">
        <v>111</v>
      </c>
      <c r="G2" s="15" t="s">
        <v>112</v>
      </c>
      <c r="H2" s="15" t="s">
        <v>24</v>
      </c>
      <c r="I2" s="15" t="s">
        <v>25</v>
      </c>
      <c r="J2" s="16" t="s">
        <v>10</v>
      </c>
      <c r="K2" s="17" t="s">
        <v>11</v>
      </c>
    </row>
    <row r="3" spans="1:11" ht="14.25" thickBot="1" x14ac:dyDescent="0.3">
      <c r="A3" s="78" t="s">
        <v>27</v>
      </c>
      <c r="B3" s="28">
        <v>10647100</v>
      </c>
      <c r="C3" s="29">
        <v>4112086</v>
      </c>
      <c r="D3" s="29">
        <v>6429628</v>
      </c>
      <c r="E3" s="29">
        <v>9283978</v>
      </c>
      <c r="F3" s="29">
        <v>2872152</v>
      </c>
      <c r="G3" s="29">
        <v>3601285</v>
      </c>
      <c r="H3" s="29">
        <v>6640467</v>
      </c>
      <c r="I3" s="29">
        <v>4867087</v>
      </c>
      <c r="J3" s="30">
        <v>959847</v>
      </c>
      <c r="K3" s="31">
        <f>SUM(B3:J3)</f>
        <v>49413630</v>
      </c>
    </row>
  </sheetData>
  <mergeCells count="1">
    <mergeCell ref="A1:K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E5"/>
  <sheetViews>
    <sheetView zoomScaleNormal="100" workbookViewId="0">
      <selection activeCell="C6" sqref="C6"/>
    </sheetView>
  </sheetViews>
  <sheetFormatPr baseColWidth="10" defaultRowHeight="13.5" x14ac:dyDescent="0.25"/>
  <cols>
    <col min="1" max="1" width="30.7109375" style="1" customWidth="1"/>
    <col min="2" max="11" width="15.7109375" style="1" customWidth="1"/>
    <col min="12" max="16384" width="11.42578125" style="1"/>
  </cols>
  <sheetData>
    <row r="1" spans="1:5" ht="29.25" customHeight="1" thickBot="1" x14ac:dyDescent="0.3">
      <c r="A1" s="93" t="s">
        <v>115</v>
      </c>
      <c r="B1" s="94"/>
      <c r="C1" s="94"/>
      <c r="D1" s="94"/>
      <c r="E1" s="95"/>
    </row>
    <row r="2" spans="1:5" ht="61.5" customHeight="1" thickBot="1" x14ac:dyDescent="0.3">
      <c r="A2" s="79" t="s">
        <v>47</v>
      </c>
      <c r="B2" s="9" t="s">
        <v>48</v>
      </c>
      <c r="C2" s="9" t="s">
        <v>49</v>
      </c>
      <c r="D2" s="27" t="s">
        <v>50</v>
      </c>
      <c r="E2" s="47" t="s">
        <v>51</v>
      </c>
    </row>
    <row r="3" spans="1:5" ht="13.5" customHeight="1" x14ac:dyDescent="0.25">
      <c r="A3" s="33" t="s">
        <v>52</v>
      </c>
      <c r="B3" s="48">
        <v>27099</v>
      </c>
      <c r="C3" s="48">
        <v>625510</v>
      </c>
      <c r="D3" s="49">
        <v>40282449</v>
      </c>
      <c r="E3" s="50" t="s">
        <v>36</v>
      </c>
    </row>
    <row r="4" spans="1:5" ht="14.25" customHeight="1" thickBot="1" x14ac:dyDescent="0.3">
      <c r="A4" s="38" t="s">
        <v>53</v>
      </c>
      <c r="B4" s="52">
        <v>3127</v>
      </c>
      <c r="C4" s="52">
        <v>67433</v>
      </c>
      <c r="D4" s="53">
        <v>5504263</v>
      </c>
      <c r="E4" s="54">
        <v>655419</v>
      </c>
    </row>
    <row r="5" spans="1:5" ht="14.25" thickBot="1" x14ac:dyDescent="0.3">
      <c r="A5" s="39" t="s">
        <v>11</v>
      </c>
      <c r="B5" s="31">
        <f>SUM(B3:B4)</f>
        <v>30226</v>
      </c>
      <c r="C5" s="31">
        <f>SUM(C3:C4)</f>
        <v>692943</v>
      </c>
      <c r="D5" s="58">
        <f>SUM(D3:D4)</f>
        <v>45786712</v>
      </c>
      <c r="E5" s="59">
        <f>SUM(E3:E4)</f>
        <v>655419</v>
      </c>
    </row>
  </sheetData>
  <mergeCells count="1">
    <mergeCell ref="A1:E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F6"/>
  <sheetViews>
    <sheetView zoomScaleNormal="100" workbookViewId="0">
      <selection activeCell="F5" sqref="F5"/>
    </sheetView>
  </sheetViews>
  <sheetFormatPr baseColWidth="10" defaultRowHeight="13.5" x14ac:dyDescent="0.25"/>
  <cols>
    <col min="1" max="1" width="22.7109375" style="1" customWidth="1"/>
    <col min="2" max="11" width="15.7109375" style="1" customWidth="1"/>
    <col min="12" max="16384" width="11.42578125" style="1"/>
  </cols>
  <sheetData>
    <row r="1" spans="1:6" ht="14.25" customHeight="1" thickBot="1" x14ac:dyDescent="0.3">
      <c r="A1" s="87" t="s">
        <v>116</v>
      </c>
      <c r="B1" s="88"/>
      <c r="C1" s="88"/>
      <c r="D1" s="88"/>
      <c r="E1" s="88"/>
      <c r="F1" s="89"/>
    </row>
    <row r="2" spans="1:6" ht="13.5" customHeight="1" x14ac:dyDescent="0.25">
      <c r="A2" s="96"/>
      <c r="B2" s="98" t="s">
        <v>28</v>
      </c>
      <c r="C2" s="98" t="s">
        <v>35</v>
      </c>
      <c r="D2" s="100" t="s">
        <v>29</v>
      </c>
      <c r="E2" s="101"/>
      <c r="F2" s="102" t="s">
        <v>30</v>
      </c>
    </row>
    <row r="3" spans="1:6" ht="63.75" customHeight="1" thickBot="1" x14ac:dyDescent="0.3">
      <c r="A3" s="97"/>
      <c r="B3" s="99"/>
      <c r="C3" s="99"/>
      <c r="D3" s="6" t="s">
        <v>31</v>
      </c>
      <c r="E3" s="8" t="s">
        <v>32</v>
      </c>
      <c r="F3" s="103"/>
    </row>
    <row r="4" spans="1:6" ht="13.5" customHeight="1" x14ac:dyDescent="0.25">
      <c r="A4" s="33" t="s">
        <v>33</v>
      </c>
      <c r="B4" s="48">
        <v>6727</v>
      </c>
      <c r="C4" s="48">
        <v>158618</v>
      </c>
      <c r="D4" s="49">
        <v>10161590</v>
      </c>
      <c r="E4" s="80">
        <v>3606569</v>
      </c>
      <c r="F4" s="60">
        <f>SUM(D4:E4)</f>
        <v>13768159</v>
      </c>
    </row>
    <row r="5" spans="1:6" ht="14.25" thickBot="1" x14ac:dyDescent="0.3">
      <c r="A5" s="55" t="s">
        <v>34</v>
      </c>
      <c r="B5" s="56">
        <v>23499</v>
      </c>
      <c r="C5" s="56">
        <v>534325</v>
      </c>
      <c r="D5" s="81">
        <v>35625122</v>
      </c>
      <c r="E5" s="76">
        <v>20349</v>
      </c>
      <c r="F5" s="77">
        <f>SUM(D5:E5)</f>
        <v>35645471</v>
      </c>
    </row>
    <row r="6" spans="1:6" ht="14.25" thickBot="1" x14ac:dyDescent="0.3">
      <c r="A6" s="57" t="s">
        <v>11</v>
      </c>
      <c r="B6" s="31">
        <f t="shared" ref="B6:E6" si="0">SUM(B4:B5)</f>
        <v>30226</v>
      </c>
      <c r="C6" s="31">
        <f t="shared" si="0"/>
        <v>692943</v>
      </c>
      <c r="D6" s="58">
        <f t="shared" si="0"/>
        <v>45786712</v>
      </c>
      <c r="E6" s="42">
        <f t="shared" si="0"/>
        <v>3626918</v>
      </c>
      <c r="F6" s="31">
        <f>SUM(F4:F5)</f>
        <v>49413630</v>
      </c>
    </row>
  </sheetData>
  <mergeCells count="6">
    <mergeCell ref="A1:F1"/>
    <mergeCell ref="A2:A3"/>
    <mergeCell ref="B2:B3"/>
    <mergeCell ref="C2:C3"/>
    <mergeCell ref="D2:E2"/>
    <mergeCell ref="F2:F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D22"/>
  <sheetViews>
    <sheetView zoomScaleNormal="100" workbookViewId="0">
      <selection activeCell="G28" sqref="G28"/>
    </sheetView>
  </sheetViews>
  <sheetFormatPr baseColWidth="10" defaultRowHeight="13.5" x14ac:dyDescent="0.25"/>
  <cols>
    <col min="1" max="1" width="40.7109375" style="1" customWidth="1"/>
    <col min="2" max="11" width="15.7109375" style="1" customWidth="1"/>
    <col min="12" max="16384" width="11.42578125" style="1"/>
  </cols>
  <sheetData>
    <row r="1" spans="1:4" ht="14.25" thickBot="1" x14ac:dyDescent="0.3">
      <c r="A1" s="87" t="s">
        <v>117</v>
      </c>
      <c r="B1" s="88"/>
      <c r="C1" s="88"/>
      <c r="D1" s="89"/>
    </row>
    <row r="2" spans="1:4" ht="95.25" thickBot="1" x14ac:dyDescent="0.3">
      <c r="A2" s="32" t="s">
        <v>37</v>
      </c>
      <c r="B2" s="9" t="s">
        <v>55</v>
      </c>
      <c r="C2" s="9" t="s">
        <v>46</v>
      </c>
      <c r="D2" s="9" t="s">
        <v>56</v>
      </c>
    </row>
    <row r="3" spans="1:4" ht="13.5" customHeight="1" x14ac:dyDescent="0.25">
      <c r="A3" s="33" t="s">
        <v>57</v>
      </c>
      <c r="B3" s="61">
        <v>2277</v>
      </c>
      <c r="C3" s="61">
        <v>3437931</v>
      </c>
      <c r="D3" s="61">
        <v>51361</v>
      </c>
    </row>
    <row r="4" spans="1:4" ht="13.5" customHeight="1" x14ac:dyDescent="0.25">
      <c r="A4" s="51" t="s">
        <v>58</v>
      </c>
      <c r="B4" s="62">
        <v>1698</v>
      </c>
      <c r="C4" s="62">
        <v>2598715</v>
      </c>
      <c r="D4" s="62">
        <v>40274</v>
      </c>
    </row>
    <row r="5" spans="1:4" ht="13.5" customHeight="1" x14ac:dyDescent="0.25">
      <c r="A5" s="51" t="s">
        <v>59</v>
      </c>
      <c r="B5" s="62">
        <v>3916</v>
      </c>
      <c r="C5" s="62">
        <v>5819241</v>
      </c>
      <c r="D5" s="62">
        <v>90338</v>
      </c>
    </row>
    <row r="6" spans="1:4" ht="13.5" customHeight="1" x14ac:dyDescent="0.25">
      <c r="A6" s="51" t="s">
        <v>60</v>
      </c>
      <c r="B6" s="62">
        <v>1319</v>
      </c>
      <c r="C6" s="62">
        <v>1957162</v>
      </c>
      <c r="D6" s="62">
        <v>26252</v>
      </c>
    </row>
    <row r="7" spans="1:4" ht="13.5" customHeight="1" x14ac:dyDescent="0.25">
      <c r="A7" s="51" t="s">
        <v>61</v>
      </c>
      <c r="B7" s="62">
        <v>2248</v>
      </c>
      <c r="C7" s="62">
        <v>3517531</v>
      </c>
      <c r="D7" s="62">
        <v>52733</v>
      </c>
    </row>
    <row r="8" spans="1:4" ht="13.5" customHeight="1" x14ac:dyDescent="0.25">
      <c r="A8" s="51" t="s">
        <v>62</v>
      </c>
      <c r="B8" s="62">
        <v>2382</v>
      </c>
      <c r="C8" s="62">
        <v>4662544</v>
      </c>
      <c r="D8" s="62">
        <v>50084</v>
      </c>
    </row>
    <row r="9" spans="1:4" ht="13.5" customHeight="1" x14ac:dyDescent="0.25">
      <c r="A9" s="51" t="s">
        <v>63</v>
      </c>
      <c r="B9" s="62">
        <v>1759</v>
      </c>
      <c r="C9" s="62">
        <v>2617532</v>
      </c>
      <c r="D9" s="62">
        <v>42699</v>
      </c>
    </row>
    <row r="10" spans="1:4" x14ac:dyDescent="0.25">
      <c r="A10" s="51" t="s">
        <v>38</v>
      </c>
      <c r="B10" s="62">
        <v>2419</v>
      </c>
      <c r="C10" s="62">
        <v>3692789</v>
      </c>
      <c r="D10" s="62">
        <v>57352</v>
      </c>
    </row>
    <row r="11" spans="1:4" x14ac:dyDescent="0.25">
      <c r="A11" s="51" t="s">
        <v>39</v>
      </c>
      <c r="B11" s="62">
        <v>928</v>
      </c>
      <c r="C11" s="62">
        <v>1421291</v>
      </c>
      <c r="D11" s="62">
        <v>22271</v>
      </c>
    </row>
    <row r="12" spans="1:4" x14ac:dyDescent="0.25">
      <c r="A12" s="51" t="s">
        <v>40</v>
      </c>
      <c r="B12" s="62">
        <v>89</v>
      </c>
      <c r="C12" s="62">
        <v>77392</v>
      </c>
      <c r="D12" s="62">
        <v>1664</v>
      </c>
    </row>
    <row r="13" spans="1:4" x14ac:dyDescent="0.25">
      <c r="A13" s="51" t="s">
        <v>64</v>
      </c>
      <c r="B13" s="62">
        <v>6724</v>
      </c>
      <c r="C13" s="62">
        <v>12942846</v>
      </c>
      <c r="D13" s="62">
        <v>157015</v>
      </c>
    </row>
    <row r="14" spans="1:4" x14ac:dyDescent="0.25">
      <c r="A14" s="51" t="s">
        <v>41</v>
      </c>
      <c r="B14" s="62">
        <v>1641</v>
      </c>
      <c r="C14" s="62">
        <v>2468785</v>
      </c>
      <c r="D14" s="62">
        <v>38023</v>
      </c>
    </row>
    <row r="15" spans="1:4" ht="13.5" customHeight="1" x14ac:dyDescent="0.25">
      <c r="A15" s="51" t="s">
        <v>65</v>
      </c>
      <c r="B15" s="62">
        <v>2562</v>
      </c>
      <c r="C15" s="62">
        <v>3914648</v>
      </c>
      <c r="D15" s="62">
        <v>58306</v>
      </c>
    </row>
    <row r="16" spans="1:4" x14ac:dyDescent="0.25">
      <c r="A16" s="51" t="s">
        <v>42</v>
      </c>
      <c r="B16" s="62">
        <v>54</v>
      </c>
      <c r="C16" s="62">
        <v>74350</v>
      </c>
      <c r="D16" s="62">
        <v>1320</v>
      </c>
    </row>
    <row r="17" spans="1:4" x14ac:dyDescent="0.25">
      <c r="A17" s="51" t="s">
        <v>43</v>
      </c>
      <c r="B17" s="62">
        <v>2</v>
      </c>
      <c r="C17" s="62">
        <v>4378</v>
      </c>
      <c r="D17" s="62">
        <v>48</v>
      </c>
    </row>
    <row r="18" spans="1:4" x14ac:dyDescent="0.25">
      <c r="A18" s="51" t="s">
        <v>44</v>
      </c>
      <c r="B18" s="62">
        <v>5</v>
      </c>
      <c r="C18" s="62">
        <v>7166</v>
      </c>
      <c r="D18" s="62">
        <v>116</v>
      </c>
    </row>
    <row r="19" spans="1:4" x14ac:dyDescent="0.25">
      <c r="A19" s="51" t="s">
        <v>66</v>
      </c>
      <c r="B19" s="62">
        <v>0</v>
      </c>
      <c r="C19" s="62">
        <v>0</v>
      </c>
      <c r="D19" s="62">
        <v>0</v>
      </c>
    </row>
    <row r="20" spans="1:4" x14ac:dyDescent="0.25">
      <c r="A20" s="51" t="s">
        <v>45</v>
      </c>
      <c r="B20" s="62">
        <v>127</v>
      </c>
      <c r="C20" s="62">
        <v>187254</v>
      </c>
      <c r="D20" s="62">
        <v>3063</v>
      </c>
    </row>
    <row r="21" spans="1:4" ht="14.25" thickBot="1" x14ac:dyDescent="0.3">
      <c r="A21" s="55" t="s">
        <v>10</v>
      </c>
      <c r="B21" s="62">
        <v>76</v>
      </c>
      <c r="C21" s="62">
        <v>12075</v>
      </c>
      <c r="D21" s="62">
        <v>24</v>
      </c>
    </row>
    <row r="22" spans="1:4" ht="14.25" thickBot="1" x14ac:dyDescent="0.3">
      <c r="A22" s="39" t="s">
        <v>11</v>
      </c>
      <c r="B22" s="31">
        <f>SUM(B3:B21)</f>
        <v>30226</v>
      </c>
      <c r="C22" s="31">
        <f>SUM(C3:C21)</f>
        <v>49413630</v>
      </c>
      <c r="D22" s="31">
        <f>SUM(D3:D21)</f>
        <v>692943</v>
      </c>
    </row>
  </sheetData>
  <mergeCells count="1">
    <mergeCell ref="A1:D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25"/>
  <sheetViews>
    <sheetView tabSelected="1" zoomScaleNormal="100" workbookViewId="0">
      <selection activeCell="I13" sqref="I13"/>
    </sheetView>
  </sheetViews>
  <sheetFormatPr baseColWidth="10" defaultRowHeight="13.5" x14ac:dyDescent="0.25"/>
  <cols>
    <col min="1" max="1" width="15.7109375" style="1" customWidth="1"/>
    <col min="2" max="6" width="26.7109375" style="1" customWidth="1"/>
    <col min="7" max="12" width="15.7109375" style="1" customWidth="1"/>
    <col min="13" max="16384" width="11.42578125" style="1"/>
  </cols>
  <sheetData>
    <row r="1" spans="1:10" ht="14.25" customHeight="1" thickBot="1" x14ac:dyDescent="0.3">
      <c r="A1" s="87" t="s">
        <v>122</v>
      </c>
      <c r="B1" s="88"/>
      <c r="C1" s="88"/>
      <c r="D1" s="88"/>
      <c r="E1" s="88"/>
      <c r="F1" s="88"/>
      <c r="G1" s="89"/>
    </row>
    <row r="2" spans="1:10" ht="54.75" thickBot="1" x14ac:dyDescent="0.3">
      <c r="A2" s="63" t="s">
        <v>67</v>
      </c>
      <c r="B2" s="113" t="s">
        <v>68</v>
      </c>
      <c r="C2" s="114"/>
      <c r="D2" s="114"/>
      <c r="E2" s="114"/>
      <c r="F2" s="115"/>
      <c r="G2" s="64" t="s">
        <v>55</v>
      </c>
    </row>
    <row r="3" spans="1:10" ht="30" customHeight="1" x14ac:dyDescent="0.25">
      <c r="A3" s="65" t="s">
        <v>69</v>
      </c>
      <c r="B3" s="116" t="s">
        <v>70</v>
      </c>
      <c r="C3" s="117"/>
      <c r="D3" s="117"/>
      <c r="E3" s="117"/>
      <c r="F3" s="118"/>
      <c r="G3" s="61">
        <v>775</v>
      </c>
    </row>
    <row r="4" spans="1:10" ht="30" customHeight="1" x14ac:dyDescent="0.25">
      <c r="A4" s="66" t="s">
        <v>71</v>
      </c>
      <c r="B4" s="110" t="s">
        <v>72</v>
      </c>
      <c r="C4" s="111"/>
      <c r="D4" s="111"/>
      <c r="E4" s="111"/>
      <c r="F4" s="112"/>
      <c r="G4" s="62">
        <v>162</v>
      </c>
    </row>
    <row r="5" spans="1:10" ht="30" customHeight="1" x14ac:dyDescent="0.25">
      <c r="A5" s="66" t="s">
        <v>73</v>
      </c>
      <c r="B5" s="110" t="s">
        <v>74</v>
      </c>
      <c r="C5" s="111"/>
      <c r="D5" s="111"/>
      <c r="E5" s="111"/>
      <c r="F5" s="112"/>
      <c r="G5" s="62">
        <v>3477</v>
      </c>
    </row>
    <row r="6" spans="1:10" ht="30" customHeight="1" x14ac:dyDescent="0.25">
      <c r="A6" s="66" t="s">
        <v>75</v>
      </c>
      <c r="B6" s="110" t="s">
        <v>76</v>
      </c>
      <c r="C6" s="111"/>
      <c r="D6" s="111"/>
      <c r="E6" s="111"/>
      <c r="F6" s="112"/>
      <c r="G6" s="62">
        <v>62</v>
      </c>
    </row>
    <row r="7" spans="1:10" ht="30" customHeight="1" x14ac:dyDescent="0.25">
      <c r="A7" s="66" t="s">
        <v>77</v>
      </c>
      <c r="B7" s="110" t="s">
        <v>78</v>
      </c>
      <c r="C7" s="111"/>
      <c r="D7" s="111"/>
      <c r="E7" s="111"/>
      <c r="F7" s="112"/>
      <c r="G7" s="62">
        <v>151</v>
      </c>
    </row>
    <row r="8" spans="1:10" ht="30" customHeight="1" x14ac:dyDescent="0.25">
      <c r="A8" s="66" t="s">
        <v>79</v>
      </c>
      <c r="B8" s="110" t="s">
        <v>80</v>
      </c>
      <c r="C8" s="111"/>
      <c r="D8" s="111"/>
      <c r="E8" s="111"/>
      <c r="F8" s="112"/>
      <c r="G8" s="62">
        <v>1465</v>
      </c>
    </row>
    <row r="9" spans="1:10" ht="30" customHeight="1" x14ac:dyDescent="0.25">
      <c r="A9" s="66" t="s">
        <v>81</v>
      </c>
      <c r="B9" s="110" t="s">
        <v>82</v>
      </c>
      <c r="C9" s="111"/>
      <c r="D9" s="111"/>
      <c r="E9" s="111"/>
      <c r="F9" s="112"/>
      <c r="G9" s="62">
        <v>6160</v>
      </c>
    </row>
    <row r="10" spans="1:10" ht="30" customHeight="1" x14ac:dyDescent="0.25">
      <c r="A10" s="66" t="s">
        <v>83</v>
      </c>
      <c r="B10" s="110" t="s">
        <v>84</v>
      </c>
      <c r="C10" s="111"/>
      <c r="D10" s="111"/>
      <c r="E10" s="111"/>
      <c r="F10" s="112"/>
      <c r="G10" s="62">
        <v>1421</v>
      </c>
    </row>
    <row r="11" spans="1:10" ht="30" customHeight="1" x14ac:dyDescent="0.25">
      <c r="A11" s="66" t="s">
        <v>85</v>
      </c>
      <c r="B11" s="110" t="s">
        <v>86</v>
      </c>
      <c r="C11" s="111"/>
      <c r="D11" s="111"/>
      <c r="E11" s="111"/>
      <c r="F11" s="112"/>
      <c r="G11" s="62">
        <v>1420</v>
      </c>
      <c r="J11" s="2"/>
    </row>
    <row r="12" spans="1:10" ht="30" customHeight="1" x14ac:dyDescent="0.25">
      <c r="A12" s="66" t="s">
        <v>87</v>
      </c>
      <c r="B12" s="110" t="s">
        <v>88</v>
      </c>
      <c r="C12" s="111"/>
      <c r="D12" s="111"/>
      <c r="E12" s="111"/>
      <c r="F12" s="112"/>
      <c r="G12" s="62">
        <v>1441</v>
      </c>
    </row>
    <row r="13" spans="1:10" ht="30" customHeight="1" x14ac:dyDescent="0.25">
      <c r="A13" s="66" t="s">
        <v>89</v>
      </c>
      <c r="B13" s="110" t="s">
        <v>90</v>
      </c>
      <c r="C13" s="111"/>
      <c r="D13" s="111"/>
      <c r="E13" s="111"/>
      <c r="F13" s="112"/>
      <c r="G13" s="62">
        <v>1321</v>
      </c>
    </row>
    <row r="14" spans="1:10" ht="30" customHeight="1" x14ac:dyDescent="0.25">
      <c r="A14" s="66" t="s">
        <v>91</v>
      </c>
      <c r="B14" s="110" t="s">
        <v>92</v>
      </c>
      <c r="C14" s="111"/>
      <c r="D14" s="111"/>
      <c r="E14" s="111"/>
      <c r="F14" s="112"/>
      <c r="G14" s="62">
        <v>454</v>
      </c>
    </row>
    <row r="15" spans="1:10" ht="30" customHeight="1" x14ac:dyDescent="0.25">
      <c r="A15" s="67" t="s">
        <v>93</v>
      </c>
      <c r="B15" s="110" t="s">
        <v>94</v>
      </c>
      <c r="C15" s="111"/>
      <c r="D15" s="111"/>
      <c r="E15" s="111"/>
      <c r="F15" s="112"/>
      <c r="G15" s="62">
        <v>1517</v>
      </c>
    </row>
    <row r="16" spans="1:10" ht="30" customHeight="1" x14ac:dyDescent="0.25">
      <c r="A16" s="66" t="s">
        <v>95</v>
      </c>
      <c r="B16" s="110" t="s">
        <v>96</v>
      </c>
      <c r="C16" s="111"/>
      <c r="D16" s="111"/>
      <c r="E16" s="111"/>
      <c r="F16" s="112"/>
      <c r="G16" s="62">
        <v>2723</v>
      </c>
    </row>
    <row r="17" spans="1:7" ht="30" customHeight="1" x14ac:dyDescent="0.25">
      <c r="A17" s="66" t="s">
        <v>97</v>
      </c>
      <c r="B17" s="110" t="s">
        <v>98</v>
      </c>
      <c r="C17" s="111"/>
      <c r="D17" s="111"/>
      <c r="E17" s="111"/>
      <c r="F17" s="112"/>
      <c r="G17" s="62">
        <v>305</v>
      </c>
    </row>
    <row r="18" spans="1:7" ht="30" customHeight="1" x14ac:dyDescent="0.25">
      <c r="A18" s="66" t="s">
        <v>99</v>
      </c>
      <c r="B18" s="110" t="s">
        <v>100</v>
      </c>
      <c r="C18" s="111"/>
      <c r="D18" s="111"/>
      <c r="E18" s="111"/>
      <c r="F18" s="112"/>
      <c r="G18" s="62">
        <v>530</v>
      </c>
    </row>
    <row r="19" spans="1:7" ht="30" customHeight="1" x14ac:dyDescent="0.25">
      <c r="A19" s="66" t="s">
        <v>101</v>
      </c>
      <c r="B19" s="110" t="s">
        <v>102</v>
      </c>
      <c r="C19" s="111"/>
      <c r="D19" s="111"/>
      <c r="E19" s="111"/>
      <c r="F19" s="112"/>
      <c r="G19" s="62">
        <v>2688</v>
      </c>
    </row>
    <row r="20" spans="1:7" ht="30" customHeight="1" x14ac:dyDescent="0.25">
      <c r="A20" s="66" t="s">
        <v>103</v>
      </c>
      <c r="B20" s="110" t="s">
        <v>104</v>
      </c>
      <c r="C20" s="111"/>
      <c r="D20" s="111"/>
      <c r="E20" s="111"/>
      <c r="F20" s="112"/>
      <c r="G20" s="62">
        <v>511</v>
      </c>
    </row>
    <row r="21" spans="1:7" ht="30" customHeight="1" x14ac:dyDescent="0.25">
      <c r="A21" s="66" t="s">
        <v>105</v>
      </c>
      <c r="B21" s="110" t="s">
        <v>106</v>
      </c>
      <c r="C21" s="111"/>
      <c r="D21" s="111"/>
      <c r="E21" s="111"/>
      <c r="F21" s="112"/>
      <c r="G21" s="62">
        <v>1722</v>
      </c>
    </row>
    <row r="22" spans="1:7" ht="30" customHeight="1" x14ac:dyDescent="0.25">
      <c r="A22" s="66" t="s">
        <v>107</v>
      </c>
      <c r="B22" s="110" t="s">
        <v>108</v>
      </c>
      <c r="C22" s="111"/>
      <c r="D22" s="111"/>
      <c r="E22" s="111"/>
      <c r="F22" s="112"/>
      <c r="G22" s="62">
        <v>127</v>
      </c>
    </row>
    <row r="23" spans="1:7" ht="30" customHeight="1" x14ac:dyDescent="0.25">
      <c r="A23" s="66" t="s">
        <v>109</v>
      </c>
      <c r="B23" s="110" t="s">
        <v>110</v>
      </c>
      <c r="C23" s="111"/>
      <c r="D23" s="111"/>
      <c r="E23" s="111"/>
      <c r="F23" s="112"/>
      <c r="G23" s="62">
        <v>791</v>
      </c>
    </row>
    <row r="24" spans="1:7" ht="14.25" thickBot="1" x14ac:dyDescent="0.3">
      <c r="A24" s="104" t="s">
        <v>10</v>
      </c>
      <c r="B24" s="105"/>
      <c r="C24" s="105"/>
      <c r="D24" s="105"/>
      <c r="E24" s="105"/>
      <c r="F24" s="106"/>
      <c r="G24" s="68">
        <v>1003</v>
      </c>
    </row>
    <row r="25" spans="1:7" ht="14.25" thickBot="1" x14ac:dyDescent="0.3">
      <c r="A25" s="107" t="s">
        <v>11</v>
      </c>
      <c r="B25" s="108"/>
      <c r="C25" s="108"/>
      <c r="D25" s="108"/>
      <c r="E25" s="108"/>
      <c r="F25" s="109"/>
      <c r="G25" s="31">
        <f>SUM(G3:G24)</f>
        <v>30226</v>
      </c>
    </row>
  </sheetData>
  <mergeCells count="25">
    <mergeCell ref="A1:G1"/>
    <mergeCell ref="B2:F2"/>
    <mergeCell ref="B3:F3"/>
    <mergeCell ref="B4:F4"/>
    <mergeCell ref="B5:F5"/>
    <mergeCell ref="B17:F17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4:F24"/>
    <mergeCell ref="A25:F25"/>
    <mergeCell ref="B18:F18"/>
    <mergeCell ref="B19:F19"/>
    <mergeCell ref="B20:F20"/>
    <mergeCell ref="B21:F21"/>
    <mergeCell ref="B22:F22"/>
    <mergeCell ref="B23:F2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Analyse demandes traitées</vt:lpstr>
      <vt:lpstr>Répartition par sexe et CSP</vt:lpstr>
      <vt:lpstr>Répartition par sexe et âge</vt:lpstr>
      <vt:lpstr>Répart du nb par taille d'Entre</vt:lpstr>
      <vt:lpstr>Répart Engagt par taille d'Entr</vt:lpstr>
      <vt:lpstr>Coûts péda pris en charge</vt:lpstr>
      <vt:lpstr>Répart tps de travail</vt:lpstr>
      <vt:lpstr>Régionalisation</vt:lpstr>
      <vt:lpstr>Secteurs d'activités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2016-12-23T08:28:22Z</cp:lastPrinted>
  <dcterms:created xsi:type="dcterms:W3CDTF">2016-11-03T13:42:33Z</dcterms:created>
  <dcterms:modified xsi:type="dcterms:W3CDTF">2017-01-17T10:20:28Z</dcterms:modified>
</cp:coreProperties>
</file>